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F365599-3821-4621-8AB1-11005F4DA571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Umsatz von Bio-Lebensmitteln" sheetId="7" r:id="rId1"/>
    <sheet name="Marktanteile von Bio-Lebensmitt" sheetId="2" r:id="rId2"/>
    <sheet name="Marktanteile Verkaufskanäle" sheetId="10" r:id="rId3"/>
    <sheet name="Marktanteile Bio Verkaufskanal" sheetId="3" r:id="rId4"/>
  </sheets>
  <definedNames>
    <definedName name="_GoBack" localSheetId="3">'Marktanteile Bio Verkaufskanal'!#REF!</definedName>
    <definedName name="_GoBack" localSheetId="1">'Marktanteile von Bio-Lebensmitt'!$B$31</definedName>
    <definedName name="_GoBack" localSheetId="0">'Umsatz von Bio-Lebensmitteln'!$B$33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7" l="1"/>
  <c r="D35" i="7"/>
  <c r="E35" i="7"/>
  <c r="F35" i="7"/>
  <c r="G35" i="7"/>
  <c r="D33" i="7" l="1"/>
  <c r="D34" i="7"/>
  <c r="G34" i="7"/>
  <c r="C34" i="7"/>
  <c r="E34" i="7"/>
  <c r="F34" i="7"/>
  <c r="E42" i="7"/>
  <c r="F42" i="7"/>
  <c r="C42" i="7"/>
  <c r="F40" i="7"/>
  <c r="E39" i="7"/>
  <c r="F39" i="7"/>
  <c r="G39" i="7"/>
  <c r="G42" i="7" s="1"/>
  <c r="E37" i="7"/>
  <c r="F37" i="7"/>
  <c r="G37" i="7"/>
  <c r="D37" i="7"/>
  <c r="G33" i="7"/>
  <c r="E33" i="7"/>
  <c r="F33" i="7"/>
  <c r="Y23" i="10"/>
  <c r="X23" i="3"/>
  <c r="G40" i="7" l="1"/>
  <c r="D39" i="7"/>
  <c r="D42" i="7"/>
  <c r="E40" i="7" l="1"/>
  <c r="D40" i="7"/>
</calcChain>
</file>

<file path=xl/sharedStrings.xml><?xml version="1.0" encoding="utf-8"?>
<sst xmlns="http://schemas.openxmlformats.org/spreadsheetml/2006/main" count="60" uniqueCount="35">
  <si>
    <t>in %</t>
  </si>
  <si>
    <t>Alkoholische Getränke</t>
  </si>
  <si>
    <t>Schokolade</t>
  </si>
  <si>
    <t>Fleisch</t>
  </si>
  <si>
    <t>Alkoholfreie Getränke</t>
  </si>
  <si>
    <t>Rest Food</t>
  </si>
  <si>
    <t>Kaffee/Tee/Kakao</t>
  </si>
  <si>
    <t>Fisch</t>
  </si>
  <si>
    <t>Milch</t>
  </si>
  <si>
    <t>Honig/Aufstrich</t>
  </si>
  <si>
    <t>Getreide/Backwaren</t>
  </si>
  <si>
    <t>Zucker</t>
  </si>
  <si>
    <t>Reis</t>
  </si>
  <si>
    <t>Öl/Fett</t>
  </si>
  <si>
    <t>Früchte frisch</t>
  </si>
  <si>
    <t>Gemüse/Kartoffeln frisch</t>
  </si>
  <si>
    <t>Eier</t>
  </si>
  <si>
    <t>Babynahrung</t>
  </si>
  <si>
    <t xml:space="preserve">      Total</t>
  </si>
  <si>
    <t>Discounter</t>
  </si>
  <si>
    <t>Klassischer Detailhandel</t>
  </si>
  <si>
    <t>Online</t>
  </si>
  <si>
    <t>in Mio. CHF</t>
  </si>
  <si>
    <t xml:space="preserve">      Total bio</t>
  </si>
  <si>
    <t>Total bio</t>
  </si>
  <si>
    <t>Fachhandel</t>
  </si>
  <si>
    <t>Marktstand/Bauernhof &amp; Rest</t>
  </si>
  <si>
    <t>Total nicht-bio</t>
  </si>
  <si>
    <t>Marktanteil bio</t>
  </si>
  <si>
    <t>Bio-Marktanteil</t>
  </si>
  <si>
    <t>Marktanteile von Bio-Lebensmitteln am Umsatz je Verkaufskanal</t>
  </si>
  <si>
    <t>Marktanteile der Verkaufskanäle am Umsatz von Bio-Lebensmitteln</t>
  </si>
  <si>
    <t>Marktanteile von Bio-Lebensmitteln am Umsatz je Warengruppe</t>
  </si>
  <si>
    <t xml:space="preserve">Total </t>
  </si>
  <si>
    <t>Umsatz von Bio-Lebensmitteln je Warengruppe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</si>
</sst>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##\ ###\ ###\ ###.0,,"/>
    <numFmt numFmtId="166" formatCode="######\ ###\ ###\ ###.0,,"/>
    <numFmt numFmtId="167" formatCode="######\ ###\ ###\ ###,,"/>
    <numFmt numFmtId="168" formatCode="#######\ ###\ ###\ ###.0,,"/>
    <numFmt numFmtId="169" formatCode="\+0.0%;\-0.0%"/>
    <numFmt numFmtId="170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.5"/>
      <name val="Roboto"/>
    </font>
    <font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11.5"/>
      <color rgb="FF3F3F3F"/>
      <name val="Roboto"/>
    </font>
    <font>
      <b/>
      <sz val="11"/>
      <color theme="1"/>
      <name val="Roboto"/>
    </font>
    <font>
      <sz val="11"/>
      <color theme="0"/>
      <name val="Roboto"/>
    </font>
    <font>
      <sz val="8"/>
      <color rgb="FF3F3F3F"/>
      <name val="Roboto"/>
    </font>
    <font>
      <b/>
      <sz val="11.5"/>
      <color theme="0"/>
      <name val="Roboto"/>
    </font>
    <font>
      <b/>
      <sz val="11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1775E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/>
    <xf numFmtId="0" fontId="6" fillId="3" borderId="0" xfId="2" applyFont="1" applyFill="1"/>
    <xf numFmtId="0" fontId="6" fillId="3" borderId="0" xfId="1" applyFont="1" applyFill="1"/>
    <xf numFmtId="0" fontId="7" fillId="2" borderId="0" xfId="1" applyFont="1" applyFill="1"/>
    <xf numFmtId="164" fontId="7" fillId="2" borderId="0" xfId="1" applyNumberFormat="1" applyFont="1" applyFill="1"/>
    <xf numFmtId="0" fontId="7" fillId="3" borderId="0" xfId="1" applyFont="1" applyFill="1"/>
    <xf numFmtId="0" fontId="2" fillId="3" borderId="0" xfId="1" applyFont="1" applyFill="1"/>
    <xf numFmtId="0" fontId="6" fillId="4" borderId="0" xfId="1" applyFont="1" applyFill="1"/>
    <xf numFmtId="0" fontId="6" fillId="5" borderId="0" xfId="0" applyFont="1" applyFill="1"/>
    <xf numFmtId="165" fontId="2" fillId="2" borderId="0" xfId="1" applyNumberFormat="1" applyFont="1" applyFill="1"/>
    <xf numFmtId="0" fontId="8" fillId="4" borderId="0" xfId="1" applyFont="1" applyFill="1"/>
    <xf numFmtId="164" fontId="2" fillId="2" borderId="0" xfId="1" applyNumberFormat="1" applyFont="1" applyFill="1"/>
    <xf numFmtId="164" fontId="6" fillId="4" borderId="0" xfId="1" applyNumberFormat="1" applyFont="1" applyFill="1"/>
    <xf numFmtId="166" fontId="7" fillId="2" borderId="0" xfId="1" applyNumberFormat="1" applyFont="1" applyFill="1"/>
    <xf numFmtId="0" fontId="6" fillId="3" borderId="0" xfId="2" applyFont="1" applyFill="1" applyAlignment="1">
      <alignment horizontal="right"/>
    </xf>
    <xf numFmtId="0" fontId="7" fillId="2" borderId="0" xfId="1" applyFont="1" applyFill="1" applyAlignment="1">
      <alignment horizontal="left"/>
    </xf>
    <xf numFmtId="167" fontId="8" fillId="4" borderId="0" xfId="1" applyNumberFormat="1" applyFont="1" applyFill="1"/>
    <xf numFmtId="166" fontId="6" fillId="2" borderId="0" xfId="1" applyNumberFormat="1" applyFont="1" applyFill="1"/>
    <xf numFmtId="164" fontId="6" fillId="2" borderId="0" xfId="1" applyNumberFormat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left"/>
    </xf>
    <xf numFmtId="168" fontId="9" fillId="2" borderId="0" xfId="1" applyNumberFormat="1" applyFont="1" applyFill="1"/>
    <xf numFmtId="9" fontId="2" fillId="2" borderId="0" xfId="3" applyFont="1" applyFill="1"/>
    <xf numFmtId="169" fontId="9" fillId="2" borderId="0" xfId="3" applyNumberFormat="1" applyFont="1" applyFill="1"/>
    <xf numFmtId="0" fontId="11" fillId="2" borderId="0" xfId="1" applyFont="1" applyFill="1"/>
    <xf numFmtId="0" fontId="12" fillId="2" borderId="0" xfId="1" applyFont="1" applyFill="1"/>
    <xf numFmtId="170" fontId="12" fillId="2" borderId="0" xfId="3" applyNumberFormat="1" applyFont="1" applyFill="1"/>
    <xf numFmtId="0" fontId="9" fillId="2" borderId="0" xfId="1" applyFont="1" applyFill="1"/>
  </cellXfs>
  <cellStyles count="4">
    <cellStyle name="Prozent" xfId="3" builtinId="5"/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colors>
    <mruColors>
      <color rgb="FF61775E"/>
      <color rgb="FFA9D18E"/>
      <color rgb="FF7C9E78"/>
      <color rgb="FFC5E0B2"/>
      <color rgb="FF94B591"/>
      <color rgb="FF9A8078"/>
      <color rgb="FFA6A6A6"/>
      <color rgb="FF3F3F3F"/>
      <color rgb="FFB0BDD7"/>
      <color rgb="FF6C8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6542917200217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'Umsatz von Bio-Lebensmitteln'!$G$14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61775E"/>
              </a:solidFill>
            </c:spPr>
            <c:extLst>
              <c:ext xmlns:c16="http://schemas.microsoft.com/office/drawing/2014/chart" uri="{C3380CC4-5D6E-409C-BE32-E72D297353CC}">
                <c16:uniqueId val="{00000009-2C17-4C38-A7D5-DF27547266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'Umsatz von Bio-Lebensmitteln'!$B$15:$B$33</c:f>
              <c:strCache>
                <c:ptCount val="19"/>
                <c:pt idx="0">
                  <c:v>Gemüse/Kartoffeln frisch</c:v>
                </c:pt>
                <c:pt idx="1">
                  <c:v>Getreide/Backwaren</c:v>
                </c:pt>
                <c:pt idx="2">
                  <c:v>Milch</c:v>
                </c:pt>
                <c:pt idx="3">
                  <c:v>Rest Food</c:v>
                </c:pt>
                <c:pt idx="4">
                  <c:v>Früchte frisch</c:v>
                </c:pt>
                <c:pt idx="5">
                  <c:v>Fleisch</c:v>
                </c:pt>
                <c:pt idx="6">
                  <c:v>Eier</c:v>
                </c:pt>
                <c:pt idx="7">
                  <c:v>Alkoholfreie Getränke</c:v>
                </c:pt>
                <c:pt idx="8">
                  <c:v>Fisch</c:v>
                </c:pt>
                <c:pt idx="9">
                  <c:v>Kaffee/Tee/Kakao</c:v>
                </c:pt>
                <c:pt idx="10">
                  <c:v>Alkoholische Getränke</c:v>
                </c:pt>
                <c:pt idx="11">
                  <c:v>Babynahrung</c:v>
                </c:pt>
                <c:pt idx="12">
                  <c:v>Öl/Fett</c:v>
                </c:pt>
                <c:pt idx="13">
                  <c:v>Honig/Aufstrich</c:v>
                </c:pt>
                <c:pt idx="14">
                  <c:v>Schokolade</c:v>
                </c:pt>
                <c:pt idx="15">
                  <c:v>Reis</c:v>
                </c:pt>
                <c:pt idx="16">
                  <c:v>Zucker</c:v>
                </c:pt>
                <c:pt idx="18">
                  <c:v>Total bio</c:v>
                </c:pt>
              </c:strCache>
            </c:strRef>
          </c:cat>
          <c:val>
            <c:numRef>
              <c:f>('Umsatz von Bio-Lebensmitteln'!$G$15:$G$32,'Umsatz von Bio-Lebensmitteln'!$G$34)</c:f>
              <c:numCache>
                <c:formatCode>######\ ###\ ###\ ###.0,,</c:formatCode>
                <c:ptCount val="19"/>
                <c:pt idx="0">
                  <c:v>515595900.49999994</c:v>
                </c:pt>
                <c:pt idx="1">
                  <c:v>493974597.00000012</c:v>
                </c:pt>
                <c:pt idx="2">
                  <c:v>490577340.19999999</c:v>
                </c:pt>
                <c:pt idx="3">
                  <c:v>477510998.90000004</c:v>
                </c:pt>
                <c:pt idx="4">
                  <c:v>320647168.90000004</c:v>
                </c:pt>
                <c:pt idx="5">
                  <c:v>269552184.5</c:v>
                </c:pt>
                <c:pt idx="6">
                  <c:v>126960573.81000002</c:v>
                </c:pt>
                <c:pt idx="7">
                  <c:v>125238339.09999999</c:v>
                </c:pt>
                <c:pt idx="8">
                  <c:v>99454986.900000006</c:v>
                </c:pt>
                <c:pt idx="9">
                  <c:v>93111498.400000006</c:v>
                </c:pt>
                <c:pt idx="10">
                  <c:v>77948911.5</c:v>
                </c:pt>
                <c:pt idx="11">
                  <c:v>54243793.699999996</c:v>
                </c:pt>
                <c:pt idx="12">
                  <c:v>39988435.899999999</c:v>
                </c:pt>
                <c:pt idx="13">
                  <c:v>35716766.300000004</c:v>
                </c:pt>
                <c:pt idx="14">
                  <c:v>34415864.5</c:v>
                </c:pt>
                <c:pt idx="15">
                  <c:v>17793001.599999998</c:v>
                </c:pt>
                <c:pt idx="16">
                  <c:v>5492341.5000000009</c:v>
                </c:pt>
                <c:pt idx="18" formatCode="#######\ ###\ ###\ ###.0,,">
                  <c:v>327822270.32099998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7-4C38-A7D5-DF27547266C8}"/>
            </c:ext>
          </c:extLst>
        </c:ser>
        <c:ser>
          <c:idx val="1"/>
          <c:order val="1"/>
          <c:tx>
            <c:strRef>
              <c:f>'Umsatz von Bio-Lebensmitteln'!$D$14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BB-4C49-81E9-26C2DBD4C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('Umsatz von Bio-Lebensmitteln'!$D$15:$D$32,'Umsatz von Bio-Lebensmitteln'!$D$34)</c:f>
              <c:numCache>
                <c:formatCode>######\ ###\ ###\ ###.0,,</c:formatCode>
                <c:ptCount val="19"/>
                <c:pt idx="0">
                  <c:v>470526653.39999998</c:v>
                </c:pt>
                <c:pt idx="1">
                  <c:v>444344035.5999999</c:v>
                </c:pt>
                <c:pt idx="2">
                  <c:v>416257429.29999995</c:v>
                </c:pt>
                <c:pt idx="3">
                  <c:v>370616181.00000006</c:v>
                </c:pt>
                <c:pt idx="4">
                  <c:v>273737896.10000002</c:v>
                </c:pt>
                <c:pt idx="5">
                  <c:v>255430521.79999998</c:v>
                </c:pt>
                <c:pt idx="6">
                  <c:v>114777829.99997318</c:v>
                </c:pt>
                <c:pt idx="7">
                  <c:v>95619500.999999985</c:v>
                </c:pt>
                <c:pt idx="8">
                  <c:v>85441706.599999994</c:v>
                </c:pt>
                <c:pt idx="9">
                  <c:v>67308460.700000003</c:v>
                </c:pt>
                <c:pt idx="10">
                  <c:v>55168816.300000004</c:v>
                </c:pt>
                <c:pt idx="11">
                  <c:v>38025415.200000003</c:v>
                </c:pt>
                <c:pt idx="12">
                  <c:v>35102999</c:v>
                </c:pt>
                <c:pt idx="13">
                  <c:v>26003183.300000004</c:v>
                </c:pt>
                <c:pt idx="14">
                  <c:v>31912454</c:v>
                </c:pt>
                <c:pt idx="15">
                  <c:v>12211435.1</c:v>
                </c:pt>
                <c:pt idx="16">
                  <c:v>5099859.3</c:v>
                </c:pt>
                <c:pt idx="18" formatCode="#######\ ###\ ###\ ###.0,,">
                  <c:v>279758437.7699973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B-4C49-81E9-26C2DBD4C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0737584"/>
        <c:axId val="1030734304"/>
      </c:barChart>
      <c:catAx>
        <c:axId val="1030737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t"/>
        <c:numFmt formatCode="######\ ###\ ###\ ###.0,,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>
                <a:ln>
                  <a:noFill/>
                </a:ln>
                <a:solidFill>
                  <a:srgbClr val="3F3F3F"/>
                </a:solidFill>
              </a:defRPr>
            </a:pPr>
            <a:endParaRPr lang="de-DE"/>
          </a:p>
        </c:txPr>
      </c:legendEntry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17488095760438E-4"/>
          <c:y val="0.27708055565482953"/>
          <c:w val="0.99983981772385255"/>
          <c:h val="0.5847224205239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'Umsatz von Bio-Lebensmitteln'!$B$33</c:f>
              <c:strCache>
                <c:ptCount val="1"/>
                <c:pt idx="0">
                  <c:v>Total bio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'Umsatz von Bio-Lebensmitteln'!$C$14:$G$14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'Umsatz von Bio-Lebensmitteln'!$C$33:$G$33</c:f>
              <c:numCache>
                <c:formatCode>######\ ###\ ###\ ###,,</c:formatCode>
                <c:ptCount val="5"/>
                <c:pt idx="0">
                  <c:v>2676400726.2599912</c:v>
                </c:pt>
                <c:pt idx="1">
                  <c:v>2797584377.6999731</c:v>
                </c:pt>
                <c:pt idx="2">
                  <c:v>3273813010.330008</c:v>
                </c:pt>
                <c:pt idx="3">
                  <c:v>3352525670.4600019</c:v>
                </c:pt>
                <c:pt idx="4">
                  <c:v>3278222703.21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3-478D-B523-C398AD58FA52}"/>
            </c:ext>
          </c:extLst>
        </c:ser>
        <c:ser>
          <c:idx val="1"/>
          <c:order val="1"/>
          <c:tx>
            <c:strRef>
              <c:f>'Umsatz von Bio-Lebensmitteln'!$B$36</c:f>
              <c:strCache>
                <c:ptCount val="1"/>
                <c:pt idx="0">
                  <c:v>Total nicht-bio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'Umsatz von Bio-Lebensmitteln'!$C$14:$G$14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'Umsatz von Bio-Lebensmitteln'!$C$36:$G$36</c:f>
              <c:numCache>
                <c:formatCode>######\ ###\ ###\ ###,,</c:formatCode>
                <c:ptCount val="5"/>
                <c:pt idx="0">
                  <c:v>24346992967.190014</c:v>
                </c:pt>
                <c:pt idx="1">
                  <c:v>24569094779.43</c:v>
                </c:pt>
                <c:pt idx="2">
                  <c:v>27429709568.659985</c:v>
                </c:pt>
                <c:pt idx="3">
                  <c:v>27358966779.640026</c:v>
                </c:pt>
                <c:pt idx="4">
                  <c:v>26030500614.919994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3-478D-B523-C398AD58F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l"/>
        <c:numFmt formatCode="######\ ###\ ###\ ###,," sourceLinked="1"/>
        <c:majorTickMark val="out"/>
        <c:minorTickMark val="none"/>
        <c:tickLblPos val="nextTo"/>
        <c:crossAx val="1030737584"/>
        <c:crosses val="autoZero"/>
        <c:crossBetween val="between"/>
      </c:valAx>
    </c:plotArea>
    <c:legend>
      <c:legendPos val="b"/>
      <c:legendEntry>
        <c:idx val="1"/>
        <c:txPr>
          <a:bodyPr rot="0" vert="horz"/>
          <a:lstStyle/>
          <a:p>
            <a:pPr>
              <a:defRPr b="1"/>
            </a:pPr>
            <a:endParaRPr lang="de-DE"/>
          </a:p>
        </c:txPr>
      </c:legendEntry>
      <c:layout>
        <c:manualLayout>
          <c:xMode val="edge"/>
          <c:yMode val="edge"/>
          <c:x val="0.23603138840467613"/>
          <c:y val="0.16209974142918057"/>
          <c:w val="0.52342573945092641"/>
          <c:h val="6.771643268049197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947791893823781"/>
          <c:y val="7.1009943356189608E-3"/>
          <c:w val="0.69399181092232209"/>
          <c:h val="0.984738649316942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'Marktanteile von Bio-Lebensmitt'!$C$14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'Marktanteile von Bio-Lebensmitt'!$B$15:$B$31</c:f>
              <c:strCache>
                <c:ptCount val="17"/>
                <c:pt idx="0">
                  <c:v>Total bio</c:v>
                </c:pt>
                <c:pt idx="1">
                  <c:v>Schokolade</c:v>
                </c:pt>
                <c:pt idx="2">
                  <c:v>Alkoholische Getränke</c:v>
                </c:pt>
                <c:pt idx="3">
                  <c:v>Fleisch</c:v>
                </c:pt>
                <c:pt idx="4">
                  <c:v>Alkoholfreie Getränke</c:v>
                </c:pt>
                <c:pt idx="5">
                  <c:v>Fisch</c:v>
                </c:pt>
                <c:pt idx="6">
                  <c:v>Kaffee/Tee/Kakao</c:v>
                </c:pt>
                <c:pt idx="7">
                  <c:v>Milch</c:v>
                </c:pt>
                <c:pt idx="8">
                  <c:v>Zucker</c:v>
                </c:pt>
                <c:pt idx="9">
                  <c:v>Getreide/Backwaren</c:v>
                </c:pt>
                <c:pt idx="10">
                  <c:v>Honig/Aufstrich</c:v>
                </c:pt>
                <c:pt idx="11">
                  <c:v>Öl/Fett</c:v>
                </c:pt>
                <c:pt idx="12">
                  <c:v>Früchte frisch</c:v>
                </c:pt>
                <c:pt idx="13">
                  <c:v>Reis</c:v>
                </c:pt>
                <c:pt idx="14">
                  <c:v>Gemüse/Kartoffeln frisch</c:v>
                </c:pt>
                <c:pt idx="15">
                  <c:v>Eier</c:v>
                </c:pt>
                <c:pt idx="16">
                  <c:v>Babynahrung</c:v>
                </c:pt>
              </c:strCache>
            </c:strRef>
          </c:cat>
          <c:val>
            <c:numRef>
              <c:f>'Marktanteile von Bio-Lebensmitt'!$C$15:$C$31</c:f>
              <c:numCache>
                <c:formatCode>0.0</c:formatCode>
                <c:ptCount val="17"/>
                <c:pt idx="0">
                  <c:v>10.916192613912138</c:v>
                </c:pt>
                <c:pt idx="1">
                  <c:v>3.0350074788533306</c:v>
                </c:pt>
                <c:pt idx="2">
                  <c:v>3.0764475079816176</c:v>
                </c:pt>
                <c:pt idx="3">
                  <c:v>5.5314193488789414</c:v>
                </c:pt>
                <c:pt idx="4">
                  <c:v>7.2132819258375225</c:v>
                </c:pt>
                <c:pt idx="5">
                  <c:v>12.123111008107305</c:v>
                </c:pt>
                <c:pt idx="6">
                  <c:v>11.63680831487871</c:v>
                </c:pt>
                <c:pt idx="7">
                  <c:v>12.067100336882202</c:v>
                </c:pt>
                <c:pt idx="8">
                  <c:v>15.072269634108512</c:v>
                </c:pt>
                <c:pt idx="9">
                  <c:v>14.299553256600472</c:v>
                </c:pt>
                <c:pt idx="10">
                  <c:v>15.927679110845435</c:v>
                </c:pt>
                <c:pt idx="11">
                  <c:v>17.813648539095396</c:v>
                </c:pt>
                <c:pt idx="12">
                  <c:v>18.474397451081252</c:v>
                </c:pt>
                <c:pt idx="13">
                  <c:v>16.848280550003896</c:v>
                </c:pt>
                <c:pt idx="14">
                  <c:v>24.026153005836118</c:v>
                </c:pt>
                <c:pt idx="15">
                  <c:v>28.858631650991835</c:v>
                </c:pt>
                <c:pt idx="16">
                  <c:v>53.034323917695758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70-46BF-B17F-057AA9BC16F9}"/>
            </c:ext>
          </c:extLst>
        </c:ser>
        <c:ser>
          <c:idx val="0"/>
          <c:order val="1"/>
          <c:tx>
            <c:strRef>
              <c:f>'Marktanteile von Bio-Lebensmitt'!$D$14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1775E"/>
              </a:solidFill>
            </c:spPr>
            <c:extLst>
              <c:ext xmlns:c16="http://schemas.microsoft.com/office/drawing/2014/chart" uri="{C3380CC4-5D6E-409C-BE32-E72D297353CC}">
                <c16:uniqueId val="{00000003-6D1A-4923-826A-5E93EE031BD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'Marktanteile von Bio-Lebensmitt'!$B$15:$B$31</c:f>
              <c:strCache>
                <c:ptCount val="17"/>
                <c:pt idx="0">
                  <c:v>Total bio</c:v>
                </c:pt>
                <c:pt idx="1">
                  <c:v>Schokolade</c:v>
                </c:pt>
                <c:pt idx="2">
                  <c:v>Alkoholische Getränke</c:v>
                </c:pt>
                <c:pt idx="3">
                  <c:v>Fleisch</c:v>
                </c:pt>
                <c:pt idx="4">
                  <c:v>Alkoholfreie Getränke</c:v>
                </c:pt>
                <c:pt idx="5">
                  <c:v>Fisch</c:v>
                </c:pt>
                <c:pt idx="6">
                  <c:v>Kaffee/Tee/Kakao</c:v>
                </c:pt>
                <c:pt idx="7">
                  <c:v>Milch</c:v>
                </c:pt>
                <c:pt idx="8">
                  <c:v>Zucker</c:v>
                </c:pt>
                <c:pt idx="9">
                  <c:v>Getreide/Backwaren</c:v>
                </c:pt>
                <c:pt idx="10">
                  <c:v>Honig/Aufstrich</c:v>
                </c:pt>
                <c:pt idx="11">
                  <c:v>Öl/Fett</c:v>
                </c:pt>
                <c:pt idx="12">
                  <c:v>Früchte frisch</c:v>
                </c:pt>
                <c:pt idx="13">
                  <c:v>Reis</c:v>
                </c:pt>
                <c:pt idx="14">
                  <c:v>Gemüse/Kartoffeln frisch</c:v>
                </c:pt>
                <c:pt idx="15">
                  <c:v>Eier</c:v>
                </c:pt>
                <c:pt idx="16">
                  <c:v>Babynahrung</c:v>
                </c:pt>
              </c:strCache>
            </c:strRef>
          </c:cat>
          <c:val>
            <c:numRef>
              <c:f>'Marktanteile von Bio-Lebensmitt'!$D$15:$D$31</c:f>
              <c:numCache>
                <c:formatCode>0.0</c:formatCode>
                <c:ptCount val="17"/>
                <c:pt idx="0">
                  <c:v>11.185143302308681</c:v>
                </c:pt>
                <c:pt idx="1">
                  <c:v>3.0489362675369671</c:v>
                </c:pt>
                <c:pt idx="2">
                  <c:v>3.2642684952221837</c:v>
                </c:pt>
                <c:pt idx="3">
                  <c:v>5.660636685754568</c:v>
                </c:pt>
                <c:pt idx="4">
                  <c:v>7.5991152291780164</c:v>
                </c:pt>
                <c:pt idx="5">
                  <c:v>12.007938943961612</c:v>
                </c:pt>
                <c:pt idx="6">
                  <c:v>12.156626539123387</c:v>
                </c:pt>
                <c:pt idx="7">
                  <c:v>12.388210503814653</c:v>
                </c:pt>
                <c:pt idx="8">
                  <c:v>14.427849677899896</c:v>
                </c:pt>
                <c:pt idx="9">
                  <c:v>14.430567232729356</c:v>
                </c:pt>
                <c:pt idx="10">
                  <c:v>16.23602685552147</c:v>
                </c:pt>
                <c:pt idx="11">
                  <c:v>16.801582721755295</c:v>
                </c:pt>
                <c:pt idx="12">
                  <c:v>19.091716996457421</c:v>
                </c:pt>
                <c:pt idx="13">
                  <c:v>19.790065033664757</c:v>
                </c:pt>
                <c:pt idx="14">
                  <c:v>24.869597466931445</c:v>
                </c:pt>
                <c:pt idx="15">
                  <c:v>28.691523491421805</c:v>
                </c:pt>
                <c:pt idx="16">
                  <c:v>55.879834785598526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1F-4802-B0C6-62E530FABC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2067263070903"/>
          <c:y val="0.25504691926326578"/>
          <c:w val="9.1048668493447532E-2"/>
          <c:h val="0.10220313829879861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365732771868106"/>
          <c:y val="5.6224899598393552E-4"/>
          <c:w val="0.57762585916444253"/>
          <c:h val="0.98473864931694233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'Marktanteile Verkaufskanäle'!$C$14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'Marktanteile Verkaufskanäle'!$C$15:$C$19</c:f>
              <c:numCache>
                <c:formatCode>0.0</c:formatCode>
                <c:ptCount val="5"/>
                <c:pt idx="0">
                  <c:v>0.94690358394681384</c:v>
                </c:pt>
                <c:pt idx="1">
                  <c:v>2.4438538741343163</c:v>
                </c:pt>
                <c:pt idx="2">
                  <c:v>4.4723565736081676</c:v>
                </c:pt>
                <c:pt idx="3">
                  <c:v>3.8800931684866797</c:v>
                </c:pt>
                <c:pt idx="4">
                  <c:v>88.256792799824026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8C-4D97-8598-604D84A515C3}"/>
            </c:ext>
          </c:extLst>
        </c:ser>
        <c:ser>
          <c:idx val="3"/>
          <c:order val="1"/>
          <c:tx>
            <c:strRef>
              <c:f>'Marktanteile Verkaufskanäle'!$D$14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'Marktanteile Verkaufskanäle'!$D$15:$D$19</c:f>
              <c:numCache>
                <c:formatCode>0.0</c:formatCode>
                <c:ptCount val="5"/>
                <c:pt idx="0">
                  <c:v>0.86825816073038986</c:v>
                </c:pt>
                <c:pt idx="1">
                  <c:v>2.6165292158104076</c:v>
                </c:pt>
                <c:pt idx="2">
                  <c:v>3.8739574691797958</c:v>
                </c:pt>
                <c:pt idx="3">
                  <c:v>4.6222642340298066</c:v>
                </c:pt>
                <c:pt idx="4">
                  <c:v>88.018990920249578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C-4D97-8598-604D84A515C3}"/>
            </c:ext>
          </c:extLst>
        </c:ser>
        <c:ser>
          <c:idx val="2"/>
          <c:order val="2"/>
          <c:tx>
            <c:strRef>
              <c:f>'Marktanteile Verkaufskanäle'!$E$14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'Marktanteile Verkaufskanäle'!$E$15:$E$19</c:f>
              <c:numCache>
                <c:formatCode>0.0</c:formatCode>
                <c:ptCount val="5"/>
                <c:pt idx="0">
                  <c:v>1.000303034031214</c:v>
                </c:pt>
                <c:pt idx="1">
                  <c:v>2.7406442966379068</c:v>
                </c:pt>
                <c:pt idx="2">
                  <c:v>4.2518067590171498</c:v>
                </c:pt>
                <c:pt idx="3">
                  <c:v>5.0833639403287956</c:v>
                </c:pt>
                <c:pt idx="4">
                  <c:v>86.923881969984933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C-4D97-8598-604D84A515C3}"/>
            </c:ext>
          </c:extLst>
        </c:ser>
        <c:ser>
          <c:idx val="1"/>
          <c:order val="3"/>
          <c:tx>
            <c:strRef>
              <c:f>'Marktanteile Verkaufskanäle'!$F$14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9E7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'Marktanteile Verkaufskanäle'!$F$15:$F$19</c:f>
              <c:numCache>
                <c:formatCode>0.0</c:formatCode>
                <c:ptCount val="5"/>
                <c:pt idx="0">
                  <c:v>1.3133949887655327</c:v>
                </c:pt>
                <c:pt idx="1">
                  <c:v>2.518147558475929</c:v>
                </c:pt>
                <c:pt idx="2">
                  <c:v>4.0530066523672383</c:v>
                </c:pt>
                <c:pt idx="3">
                  <c:v>5.5319080141445065</c:v>
                </c:pt>
                <c:pt idx="4">
                  <c:v>86.583542786246781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D-4D0B-BB61-0D28DB4C001E}"/>
            </c:ext>
          </c:extLst>
        </c:ser>
        <c:ser>
          <c:idx val="0"/>
          <c:order val="4"/>
          <c:tx>
            <c:strRef>
              <c:f>'Marktanteile Bio Verkaufskanal'!$G$14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'Marktanteile Verkaufskanäle'!$B$15:$B$19</c:f>
              <c:strCache>
                <c:ptCount val="5"/>
                <c:pt idx="0">
                  <c:v>Online</c:v>
                </c:pt>
                <c:pt idx="1">
                  <c:v>Marktstand/Bauernhof &amp; Rest</c:v>
                </c:pt>
                <c:pt idx="2">
                  <c:v>Fachhandel</c:v>
                </c:pt>
                <c:pt idx="3">
                  <c:v>Discounter</c:v>
                </c:pt>
                <c:pt idx="4">
                  <c:v>Klassischer Detailhandel</c:v>
                </c:pt>
              </c:strCache>
            </c:strRef>
          </c:cat>
          <c:val>
            <c:numRef>
              <c:f>'Marktanteile Verkaufskanäle'!$G$15:$G$19</c:f>
              <c:numCache>
                <c:formatCode>0.0</c:formatCode>
                <c:ptCount val="5"/>
                <c:pt idx="0">
                  <c:v>1.1820605491143048</c:v>
                </c:pt>
                <c:pt idx="1">
                  <c:v>2.139299970816932</c:v>
                </c:pt>
                <c:pt idx="2">
                  <c:v>3.5179125919306267</c:v>
                </c:pt>
                <c:pt idx="3">
                  <c:v>6.0597710219516854</c:v>
                </c:pt>
                <c:pt idx="4">
                  <c:v>87.100955866186453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7-41A7-ABC6-76F8E736CC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694502315811225"/>
          <c:y val="0.40289690114753973"/>
          <c:w val="0.1380681485562768"/>
          <c:h val="0.20589909807368631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989286474481953"/>
          <c:y val="7.1009943356189608E-3"/>
          <c:w val="0.63901344941416316"/>
          <c:h val="0.9847386493169423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'Marktanteile Bio Verkaufskanal'!$C$14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Bio-Marktanteil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'Marktanteile Bio Verkaufskanal'!$C$15:$C$20</c15:sqref>
                  </c15:fullRef>
                </c:ext>
              </c:extLst>
              <c:f>'Marktanteile Bio Verkaufskanal'!$C$18</c:f>
              <c:numCache>
                <c:formatCode>0.0</c:formatCode>
                <c:ptCount val="1"/>
                <c:pt idx="0">
                  <c:v>9.9040141278211333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64-4F08-A084-75FBC667C3E6}"/>
            </c:ext>
          </c:extLst>
        </c:ser>
        <c:ser>
          <c:idx val="1"/>
          <c:order val="1"/>
          <c:tx>
            <c:strRef>
              <c:f>'Marktanteile Bio Verkaufskanal'!$D$14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Bio-Marktanteil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'Marktanteile Bio Verkaufskanal'!$D$15:$D$20</c15:sqref>
                  </c15:fullRef>
                </c:ext>
              </c:extLst>
              <c:f>'Marktanteile Bio Verkaufskanal'!$D$18</c:f>
              <c:numCache>
                <c:formatCode>0.0</c:formatCode>
                <c:ptCount val="1"/>
                <c:pt idx="0">
                  <c:v>10.222593751339867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2-42AF-B882-46AD740C5A9C}"/>
            </c:ext>
          </c:extLst>
        </c:ser>
        <c:ser>
          <c:idx val="2"/>
          <c:order val="2"/>
          <c:tx>
            <c:strRef>
              <c:f>'Marktanteile Bio Verkaufskanal'!$E$14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4B59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Bio-Marktanteil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'Marktanteile Bio Verkaufskanal'!$E$15:$E$20</c15:sqref>
                  </c15:fullRef>
                </c:ext>
              </c:extLst>
              <c:f>'Marktanteile Bio Verkaufskanal'!$E$18</c:f>
              <c:numCache>
                <c:formatCode>0.0</c:formatCode>
                <c:ptCount val="1"/>
                <c:pt idx="0">
                  <c:v>10.662662701208124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64-4F08-A084-75FBC667C3E6}"/>
            </c:ext>
          </c:extLst>
        </c:ser>
        <c:ser>
          <c:idx val="4"/>
          <c:order val="3"/>
          <c:tx>
            <c:strRef>
              <c:f>'Marktanteile Bio Verkaufskanal'!$F$14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9E7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Bio-Marktanteil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'Marktanteile Bio Verkaufskanal'!$F$15:$F$20</c15:sqref>
                  </c15:fullRef>
                </c:ext>
              </c:extLst>
              <c:f>'Marktanteile Bio Verkaufskanal'!$F$18</c:f>
              <c:numCache>
                <c:formatCode>0.0</c:formatCode>
                <c:ptCount val="1"/>
                <c:pt idx="0">
                  <c:v>10.916192639859451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64-4F08-A084-75FBC667C3E6}"/>
            </c:ext>
          </c:extLst>
        </c:ser>
        <c:ser>
          <c:idx val="0"/>
          <c:order val="4"/>
          <c:tx>
            <c:strRef>
              <c:f>'Marktanteile Bio Verkaufskanal'!$G$14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1775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15-4C8E-8A72-FE823FA907BB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'Marktanteile Bio Verkaufskanal'!$B$15:$B$21</c15:sqref>
                  </c15:fullRef>
                </c:ext>
              </c:extLst>
              <c:f>('Marktanteile Bio Verkaufskanal'!$B$18,'Marktanteile Bio Verkaufskanal'!$B$21)</c:f>
              <c:strCache>
                <c:ptCount val="1"/>
                <c:pt idx="0">
                  <c:v>Bio-Marktanteil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'Marktanteile Bio Verkaufskanal'!$G$15:$G$20</c15:sqref>
                  </c15:fullRef>
                </c:ext>
              </c:extLst>
              <c:f>'Marktanteile Bio Verkaufskanal'!$G$18</c:f>
              <c:numCache>
                <c:formatCode>0.0</c:formatCode>
                <c:ptCount val="1"/>
                <c:pt idx="0">
                  <c:v>11.18514336326346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C-492E-B216-635034575F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173611052081114"/>
          <c:y val="0.19218082268416117"/>
          <c:w val="9.5045024806188372E-2"/>
          <c:h val="0.5761664016244412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4668469608820801"/>
          <c:y val="7.1009943356189608E-3"/>
          <c:w val="0.51222149609174317"/>
          <c:h val="0.98473864931694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'Marktanteile Bio Verkaufskanal'!$D$14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'Marktanteile Bio Verkaufskanal'!$B$15:$B$20</c:f>
              <c:strCache>
                <c:ptCount val="6"/>
                <c:pt idx="0">
                  <c:v>Discounter</c:v>
                </c:pt>
                <c:pt idx="1">
                  <c:v>Marktstand/Bauernhof &amp; Rest</c:v>
                </c:pt>
                <c:pt idx="2">
                  <c:v>Online</c:v>
                </c:pt>
                <c:pt idx="3">
                  <c:v>Bio-Marktanteil</c:v>
                </c:pt>
                <c:pt idx="4">
                  <c:v>Klassischer Detailhandel</c:v>
                </c:pt>
                <c:pt idx="5">
                  <c:v>Fachhandel</c:v>
                </c:pt>
              </c:strCache>
            </c:strRef>
          </c:cat>
          <c:val>
            <c:numRef>
              <c:f>'Marktanteile Bio Verkaufskanal'!$D$15:$D$20</c:f>
              <c:numCache>
                <c:formatCode>0.0</c:formatCode>
                <c:ptCount val="6"/>
                <c:pt idx="0">
                  <c:v>2.7795723193265736</c:v>
                </c:pt>
                <c:pt idx="1">
                  <c:v>9.1549841477484524</c:v>
                </c:pt>
                <c:pt idx="2">
                  <c:v>8.4426282697067556</c:v>
                </c:pt>
                <c:pt idx="3">
                  <c:v>10.222593751339867</c:v>
                </c:pt>
                <c:pt idx="4">
                  <c:v>11.7121243879077</c:v>
                </c:pt>
                <c:pt idx="5">
                  <c:v>17.979645013272226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DA-4A54-91DF-7AF2F6E5AC53}"/>
            </c:ext>
          </c:extLst>
        </c:ser>
        <c:ser>
          <c:idx val="1"/>
          <c:order val="1"/>
          <c:tx>
            <c:strRef>
              <c:f>'Marktanteile Bio Verkaufskanal'!$G$14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9D18E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02-4B0C-A63B-098C41441B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'Marktanteile Bio Verkaufskanal'!$B$15:$B$20</c:f>
              <c:strCache>
                <c:ptCount val="6"/>
                <c:pt idx="0">
                  <c:v>Discounter</c:v>
                </c:pt>
                <c:pt idx="1">
                  <c:v>Marktstand/Bauernhof &amp; Rest</c:v>
                </c:pt>
                <c:pt idx="2">
                  <c:v>Online</c:v>
                </c:pt>
                <c:pt idx="3">
                  <c:v>Bio-Marktanteil</c:v>
                </c:pt>
                <c:pt idx="4">
                  <c:v>Klassischer Detailhandel</c:v>
                </c:pt>
                <c:pt idx="5">
                  <c:v>Fachhandel</c:v>
                </c:pt>
              </c:strCache>
            </c:strRef>
          </c:cat>
          <c:val>
            <c:numRef>
              <c:f>'Marktanteile Bio Verkaufskanal'!$G$15:$G$20</c:f>
              <c:numCache>
                <c:formatCode>0.0</c:formatCode>
                <c:ptCount val="6"/>
                <c:pt idx="0">
                  <c:v>3.7339771079476627</c:v>
                </c:pt>
                <c:pt idx="1">
                  <c:v>9.0592560027112743</c:v>
                </c:pt>
                <c:pt idx="2">
                  <c:v>9.6413788312163931</c:v>
                </c:pt>
                <c:pt idx="3">
                  <c:v>11.18514336326346</c:v>
                </c:pt>
                <c:pt idx="4">
                  <c:v>12.866865185180757</c:v>
                </c:pt>
                <c:pt idx="5">
                  <c:v>18.573032113815582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DA-4A54-91DF-7AF2F6E5AC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030737584"/>
        <c:axId val="1030734304"/>
      </c:barChart>
      <c:catAx>
        <c:axId val="103073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030737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9173611052081114"/>
          <c:y val="0.24752512641283872"/>
          <c:w val="8.9670185644449535E-2"/>
          <c:h val="0.24833422668462085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66675</xdr:rowOff>
    </xdr:from>
    <xdr:to>
      <xdr:col>6</xdr:col>
      <xdr:colOff>262164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685400</xdr:colOff>
      <xdr:row>36</xdr:row>
      <xdr:rowOff>6694</xdr:rowOff>
    </xdr:from>
    <xdr:to>
      <xdr:col>16</xdr:col>
      <xdr:colOff>720200</xdr:colOff>
      <xdr:row>73</xdr:row>
      <xdr:rowOff>123825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857725" y="7121869"/>
          <a:ext cx="6130800" cy="6727481"/>
          <a:chOff x="7249651" y="2758110"/>
          <a:chExt cx="6364019" cy="5747471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7249651" y="2758110"/>
            <a:ext cx="6364019" cy="5747471"/>
            <a:chOff x="5344237" y="3305175"/>
            <a:chExt cx="6364019" cy="7449868"/>
          </a:xfrm>
        </xdr:grpSpPr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5344237" y="4378606"/>
              <a:ext cx="6364019" cy="6376437"/>
              <a:chOff x="672675" y="1380001"/>
              <a:chExt cx="6109585" cy="6318323"/>
            </a:xfrm>
          </xdr:grpSpPr>
          <xdr:graphicFrame macro="">
            <xdr:nvGraphicFramePr>
              <xdr:cNvPr id="16" name="Diagramm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72675" y="1380001"/>
              <a:ext cx="5868411" cy="602314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7" name="Textfeld 2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 txBox="1"/>
            </xdr:nvSpPr>
            <xdr:spPr>
              <a:xfrm>
                <a:off x="672675" y="7468666"/>
                <a:ext cx="6109585" cy="22965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no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NielsenIQ Switzerland, Retail/Consumer Panel</a:t>
                </a:r>
              </a:p>
            </xdr:txBody>
          </xdr:sp>
        </xdr:grpSp>
        <xdr:grpSp>
          <xdr:nvGrpSpPr>
            <xdr:cNvPr id="13" name="Gruppieren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4" name="Textfeld 1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Umsatz von Bio-Lebensmitteln je Warengruppe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Umsatz in Mio.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2019 und 2022</a:t>
                </a:r>
              </a:p>
            </xdr:txBody>
          </xdr:sp>
          <xdr:cxnSp macro="">
            <xdr:nvCxnSpPr>
              <xdr:cNvPr id="15" name="Gerader Verbinder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10189037" y="7961017"/>
            <a:ext cx="133350" cy="208580"/>
            <a:chOff x="5353612" y="7693902"/>
            <a:chExt cx="133350" cy="208580"/>
          </a:xfrm>
        </xdr:grpSpPr>
        <xdr:sp macro="" textlink="">
          <xdr:nvSpPr>
            <xdr:cNvPr id="19" name="Parallelogramm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5353612" y="7711982"/>
              <a:ext cx="133350" cy="190500"/>
            </a:xfrm>
            <a:prstGeom prst="parallelogram">
              <a:avLst>
                <a:gd name="adj" fmla="val 35060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cxnSp macro="">
          <xdr:nvCxnSpPr>
            <xdr:cNvPr id="24" name="Gerader Verbinde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 flipH="1">
              <a:off x="5353981" y="7693902"/>
              <a:ext cx="46800" cy="190800"/>
            </a:xfrm>
            <a:prstGeom prst="line">
              <a:avLst/>
            </a:prstGeom>
            <a:ln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Gerader Verbinde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flipH="1">
              <a:off x="5439305" y="7698586"/>
              <a:ext cx="46800" cy="190800"/>
            </a:xfrm>
            <a:prstGeom prst="line">
              <a:avLst/>
            </a:prstGeom>
            <a:ln>
              <a:solidFill>
                <a:srgbClr val="3F3F3F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8</xdr:col>
      <xdr:colOff>712520</xdr:colOff>
      <xdr:row>11</xdr:row>
      <xdr:rowOff>171822</xdr:rowOff>
    </xdr:from>
    <xdr:to>
      <xdr:col>16</xdr:col>
      <xdr:colOff>747320</xdr:colOff>
      <xdr:row>33</xdr:row>
      <xdr:rowOff>7799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F1C64742-E90B-4DD1-82D0-CC510A42FC5E}"/>
            </a:ext>
          </a:extLst>
        </xdr:cNvPr>
        <xdr:cNvGrpSpPr/>
      </xdr:nvGrpSpPr>
      <xdr:grpSpPr>
        <a:xfrm>
          <a:off x="7884845" y="2667372"/>
          <a:ext cx="6130800" cy="3903152"/>
          <a:chOff x="349769" y="4531021"/>
          <a:chExt cx="6162607" cy="3908305"/>
        </a:xfrm>
      </xdr:grpSpPr>
      <xdr:grpSp>
        <xdr:nvGrpSpPr>
          <xdr:cNvPr id="26" name="Gruppieren 25">
            <a:extLst>
              <a:ext uri="{FF2B5EF4-FFF2-40B4-BE49-F238E27FC236}">
                <a16:creationId xmlns:a16="http://schemas.microsoft.com/office/drawing/2014/main" id="{F7707A4D-55BE-4259-93E2-72AF52CFDEBA}"/>
              </a:ext>
            </a:extLst>
          </xdr:cNvPr>
          <xdr:cNvGrpSpPr/>
        </xdr:nvGrpSpPr>
        <xdr:grpSpPr>
          <a:xfrm>
            <a:off x="349769" y="4531021"/>
            <a:ext cx="6162607" cy="3908305"/>
            <a:chOff x="-9962775" y="1611887"/>
            <a:chExt cx="5901485" cy="3916613"/>
          </a:xfrm>
        </xdr:grpSpPr>
        <xdr:graphicFrame macro="">
          <xdr:nvGraphicFramePr>
            <xdr:cNvPr id="40" name="Diagramm 39">
              <a:extLst>
                <a:ext uri="{FF2B5EF4-FFF2-40B4-BE49-F238E27FC236}">
                  <a16:creationId xmlns:a16="http://schemas.microsoft.com/office/drawing/2014/main" id="{112FEF3A-E601-446F-B7AA-088B3C90ADE0}"/>
                </a:ext>
              </a:extLst>
            </xdr:cNvPr>
            <xdr:cNvGraphicFramePr>
              <a:graphicFrameLocks/>
            </xdr:cNvGraphicFramePr>
          </xdr:nvGraphicFramePr>
          <xdr:xfrm>
            <a:off x="-9962775" y="1611887"/>
            <a:ext cx="5901485" cy="38533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pSp>
          <xdr:nvGrpSpPr>
            <xdr:cNvPr id="41" name="Gruppieren 40">
              <a:extLst>
                <a:ext uri="{FF2B5EF4-FFF2-40B4-BE49-F238E27FC236}">
                  <a16:creationId xmlns:a16="http://schemas.microsoft.com/office/drawing/2014/main" id="{31D8E062-28FE-4C0C-BAB7-DE6882FB4966}"/>
                </a:ext>
              </a:extLst>
            </xdr:cNvPr>
            <xdr:cNvGrpSpPr/>
          </xdr:nvGrpSpPr>
          <xdr:grpSpPr>
            <a:xfrm>
              <a:off x="-9962775" y="1626990"/>
              <a:ext cx="5289416" cy="1023795"/>
              <a:chOff x="-9962775" y="1626990"/>
              <a:chExt cx="5289416" cy="1023795"/>
            </a:xfrm>
          </xdr:grpSpPr>
          <xdr:sp macro="" textlink="">
            <xdr:nvSpPr>
              <xdr:cNvPr id="43" name="Textfeld 1">
                <a:extLst>
                  <a:ext uri="{FF2B5EF4-FFF2-40B4-BE49-F238E27FC236}">
                    <a16:creationId xmlns:a16="http://schemas.microsoft.com/office/drawing/2014/main" id="{38852781-B7E7-421B-96E3-6554E439B458}"/>
                  </a:ext>
                </a:extLst>
              </xdr:cNvPr>
              <xdr:cNvSpPr txBox="1"/>
            </xdr:nvSpPr>
            <xdr:spPr>
              <a:xfrm>
                <a:off x="-9962775" y="1641805"/>
                <a:ext cx="5289416" cy="1008980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 noProof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</a:t>
                </a: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 </a:t>
                </a:r>
                <a:r>
                  <a:rPr lang="de-CH" sz="1200" b="1" kern="0" spc="150" baseline="0" noProof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IM</a:t>
                </a: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 </a:t>
                </a:r>
                <a:r>
                  <a:rPr lang="de-CH" sz="1200" b="1" kern="0" spc="150" baseline="0" noProof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SCHWEIZER</a:t>
                </a: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 </a:t>
                </a:r>
                <a:r>
                  <a:rPr lang="de-CH" sz="1200" b="1" kern="0" spc="150" baseline="0" noProof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DETAILHANDEL</a:t>
                </a: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Entwicklung des Umsatzes von Bio-Lebensmitteln</a:t>
                </a:r>
              </a:p>
              <a:p>
                <a:pPr>
                  <a:lnSpc>
                    <a:spcPct val="120000"/>
                  </a:lnSpc>
                </a:pPr>
                <a:endParaRPr kumimoji="0" lang="de-CH" sz="60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Umsatz in Mio.</a:t>
                </a:r>
              </a:p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2018..2022</a:t>
                </a:r>
              </a:p>
              <a:p>
                <a:pPr>
                  <a:lnSpc>
                    <a:spcPct val="120000"/>
                  </a:lnSpc>
                </a:pPr>
                <a:endPara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</xdr:txBody>
          </xdr:sp>
          <xdr:cxnSp macro="">
            <xdr:nvCxnSpPr>
              <xdr:cNvPr id="44" name="Gerader Verbinder 43">
                <a:extLst>
                  <a:ext uri="{FF2B5EF4-FFF2-40B4-BE49-F238E27FC236}">
                    <a16:creationId xmlns:a16="http://schemas.microsoft.com/office/drawing/2014/main" id="{0C6043A0-2625-4A95-9B49-6A82DD2C2774}"/>
                  </a:ext>
                </a:extLst>
              </xdr:cNvPr>
              <xdr:cNvCxnSpPr/>
            </xdr:nvCxnSpPr>
            <xdr:spPr>
              <a:xfrm>
                <a:off x="-9962775" y="1626990"/>
                <a:ext cx="471287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42" name="Textfeld 2">
              <a:extLst>
                <a:ext uri="{FF2B5EF4-FFF2-40B4-BE49-F238E27FC236}">
                  <a16:creationId xmlns:a16="http://schemas.microsoft.com/office/drawing/2014/main" id="{15BEAF45-7984-49D0-BFEF-AC3907004013}"/>
                </a:ext>
              </a:extLst>
            </xdr:cNvPr>
            <xdr:cNvSpPr txBox="1"/>
          </xdr:nvSpPr>
          <xdr:spPr>
            <a:xfrm>
              <a:off x="-9962775" y="5336383"/>
              <a:ext cx="5849586" cy="1921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  </a:t>
              </a:r>
            </a:p>
          </xdr:txBody>
        </xdr:sp>
      </xdr:grpSp>
      <xdr:grpSp>
        <xdr:nvGrpSpPr>
          <xdr:cNvPr id="32" name="Gruppieren 31">
            <a:extLst>
              <a:ext uri="{FF2B5EF4-FFF2-40B4-BE49-F238E27FC236}">
                <a16:creationId xmlns:a16="http://schemas.microsoft.com/office/drawing/2014/main" id="{A9D5FC4A-2131-4109-BFB7-3F29A48FBDA6}"/>
              </a:ext>
            </a:extLst>
          </xdr:cNvPr>
          <xdr:cNvGrpSpPr/>
        </xdr:nvGrpSpPr>
        <xdr:grpSpPr>
          <a:xfrm>
            <a:off x="1724938" y="5947106"/>
            <a:ext cx="4189584" cy="1387023"/>
            <a:chOff x="1724938" y="6621799"/>
            <a:chExt cx="4189584" cy="1387023"/>
          </a:xfrm>
        </xdr:grpSpPr>
        <xdr:sp macro="" textlink="$D$37">
          <xdr:nvSpPr>
            <xdr:cNvPr id="33" name="Abgerundetes Rechteck 4">
              <a:extLst>
                <a:ext uri="{FF2B5EF4-FFF2-40B4-BE49-F238E27FC236}">
                  <a16:creationId xmlns:a16="http://schemas.microsoft.com/office/drawing/2014/main" id="{5CD4567B-0919-46B5-B520-5AE4C3A16B6E}"/>
                </a:ext>
              </a:extLst>
            </xdr:cNvPr>
            <xdr:cNvSpPr/>
          </xdr:nvSpPr>
          <xdr:spPr>
            <a:xfrm>
              <a:off x="2170066" y="6832542"/>
              <a:ext cx="538242" cy="314705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ctr"/>
              <a:fld id="{92637D59-660F-445A-B70E-E79713E87CEC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+0.9%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E$37">
          <xdr:nvSpPr>
            <xdr:cNvPr id="34" name="Abgerundetes Rechteck 5">
              <a:extLst>
                <a:ext uri="{FF2B5EF4-FFF2-40B4-BE49-F238E27FC236}">
                  <a16:creationId xmlns:a16="http://schemas.microsoft.com/office/drawing/2014/main" id="{CAB30C35-1B83-4161-8B97-919CEC852D87}"/>
                </a:ext>
              </a:extLst>
            </xdr:cNvPr>
            <xdr:cNvSpPr/>
          </xdr:nvSpPr>
          <xdr:spPr>
            <a:xfrm>
              <a:off x="3376626" y="6635489"/>
              <a:ext cx="579611" cy="259383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1FED12BA-1D68-4CE9-B45F-CCFFE9E3315B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+11.6%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D$35">
          <xdr:nvSpPr>
            <xdr:cNvPr id="35" name="Abgerundetes Rechteck 6">
              <a:extLst>
                <a:ext uri="{FF2B5EF4-FFF2-40B4-BE49-F238E27FC236}">
                  <a16:creationId xmlns:a16="http://schemas.microsoft.com/office/drawing/2014/main" id="{567F2AD5-7BC5-4D9E-B435-ECA173EF76EE}"/>
                </a:ext>
              </a:extLst>
            </xdr:cNvPr>
            <xdr:cNvSpPr/>
          </xdr:nvSpPr>
          <xdr:spPr>
            <a:xfrm>
              <a:off x="1724938" y="7748105"/>
              <a:ext cx="502303" cy="260717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15FFAA1A-50CB-490E-A3C0-0D26E136B11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+4.5%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E$35">
          <xdr:nvSpPr>
            <xdr:cNvPr id="36" name="Abgerundetes Rechteck 7">
              <a:extLst>
                <a:ext uri="{FF2B5EF4-FFF2-40B4-BE49-F238E27FC236}">
                  <a16:creationId xmlns:a16="http://schemas.microsoft.com/office/drawing/2014/main" id="{2A9D11BA-5820-4C63-83F5-841531164D6F}"/>
                </a:ext>
              </a:extLst>
            </xdr:cNvPr>
            <xdr:cNvSpPr/>
          </xdr:nvSpPr>
          <xdr:spPr>
            <a:xfrm>
              <a:off x="2909840" y="7722578"/>
              <a:ext cx="548449" cy="257369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marL="0" indent="0" algn="ctr"/>
              <a:fld id="{7544F014-ADE6-48B5-A148-D079040BE072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+17.0%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F$37">
          <xdr:nvSpPr>
            <xdr:cNvPr id="37" name="Abgerundetes Rechteck 8">
              <a:extLst>
                <a:ext uri="{FF2B5EF4-FFF2-40B4-BE49-F238E27FC236}">
                  <a16:creationId xmlns:a16="http://schemas.microsoft.com/office/drawing/2014/main" id="{F8CDF8CF-3486-4229-824B-56C68C808710}"/>
                </a:ext>
              </a:extLst>
            </xdr:cNvPr>
            <xdr:cNvSpPr/>
          </xdr:nvSpPr>
          <xdr:spPr>
            <a:xfrm>
              <a:off x="4645076" y="6621799"/>
              <a:ext cx="514670" cy="260717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36000" tIns="36000" rIns="36000" bIns="36000" rtlCol="0" anchor="ctr">
              <a:spAutoFit/>
            </a:bodyPr>
            <a:lstStyle/>
            <a:p>
              <a:pPr marL="0" indent="0" algn="ctr"/>
              <a:fld id="{3667E890-E791-4CC2-B302-3B1EDE15371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-0.3%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F$35">
          <xdr:nvSpPr>
            <xdr:cNvPr id="38" name="Abgerundetes Rechteck 9">
              <a:extLst>
                <a:ext uri="{FF2B5EF4-FFF2-40B4-BE49-F238E27FC236}">
                  <a16:creationId xmlns:a16="http://schemas.microsoft.com/office/drawing/2014/main" id="{85041E73-201E-4019-8CEE-FC36842710CE}"/>
                </a:ext>
              </a:extLst>
            </xdr:cNvPr>
            <xdr:cNvSpPr/>
          </xdr:nvSpPr>
          <xdr:spPr>
            <a:xfrm>
              <a:off x="4176389" y="7714116"/>
              <a:ext cx="502303" cy="260717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6000" tIns="36000" rIns="36000" bIns="36000" rtlCol="0" anchor="ctr">
              <a:spAutoFit/>
            </a:bodyPr>
            <a:lstStyle/>
            <a:p>
              <a:pPr marL="0" indent="0" algn="ctr"/>
              <a:fld id="{AB7E6EF4-F65F-4768-9A8C-449E67F3C9AD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+2.4%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  <xdr:sp macro="" textlink="$G$35">
          <xdr:nvSpPr>
            <xdr:cNvPr id="39" name="Abgerundetes Rechteck 10">
              <a:extLst>
                <a:ext uri="{FF2B5EF4-FFF2-40B4-BE49-F238E27FC236}">
                  <a16:creationId xmlns:a16="http://schemas.microsoft.com/office/drawing/2014/main" id="{E19856EB-14D6-4AB6-BAC9-7D6776BEFAEC}"/>
                </a:ext>
              </a:extLst>
            </xdr:cNvPr>
            <xdr:cNvSpPr/>
          </xdr:nvSpPr>
          <xdr:spPr>
            <a:xfrm>
              <a:off x="5389144" y="7685982"/>
              <a:ext cx="525378" cy="260717"/>
            </a:xfrm>
            <a:prstGeom prst="roundRect">
              <a:avLst/>
            </a:prstGeom>
            <a:solidFill>
              <a:srgbClr val="93959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square" lIns="36000" tIns="36000" rIns="36000" bIns="36000" rtlCol="0" anchor="ctr">
              <a:spAutoFit/>
            </a:bodyPr>
            <a:lstStyle/>
            <a:p>
              <a:pPr marL="0" indent="0" algn="ctr"/>
              <a:fld id="{AB08C48C-62DF-4893-8C58-D990018A9E51}" type="TxLink">
                <a:rPr lang="en-US" sz="1100" b="0" i="0" u="none" strike="noStrike">
                  <a:solidFill>
                    <a:schemeClr val="bg1"/>
                  </a:solidFill>
                  <a:latin typeface="Roboto"/>
                  <a:ea typeface="Roboto" panose="02000000000000000000" pitchFamily="2" charset="0"/>
                  <a:cs typeface="Calibri"/>
                </a:rPr>
                <a:pPr marL="0" indent="0" algn="ctr"/>
                <a:t>-2.2%</a:t>
              </a:fld>
              <a:endParaRPr lang="de-CH" sz="1150" b="1" i="0" u="none" strike="noStrike">
                <a:solidFill>
                  <a:schemeClr val="bg1"/>
                </a:solidFill>
                <a:latin typeface="Roboto" panose="02000000000000000000" pitchFamily="2" charset="0"/>
                <a:ea typeface="Roboto" panose="02000000000000000000" pitchFamily="2" charset="0"/>
                <a:cs typeface="Calibri"/>
              </a:endParaRPr>
            </a:p>
          </xdr:txBody>
        </xdr:sp>
      </xdr:grpSp>
    </xdr:grpSp>
    <xdr:clientData/>
  </xdr:twoCellAnchor>
  <xdr:twoCellAnchor>
    <xdr:from>
      <xdr:col>16</xdr:col>
      <xdr:colOff>137431</xdr:colOff>
      <xdr:row>20</xdr:row>
      <xdr:rowOff>105517</xdr:rowOff>
    </xdr:from>
    <xdr:to>
      <xdr:col>16</xdr:col>
      <xdr:colOff>610961</xdr:colOff>
      <xdr:row>22</xdr:row>
      <xdr:rowOff>1482</xdr:rowOff>
    </xdr:to>
    <xdr:sp macro="" textlink="$G$37">
      <xdr:nvSpPr>
        <xdr:cNvPr id="45" name="Abgerundetes Rechteck 8">
          <a:extLst>
            <a:ext uri="{FF2B5EF4-FFF2-40B4-BE49-F238E27FC236}">
              <a16:creationId xmlns:a16="http://schemas.microsoft.com/office/drawing/2014/main" id="{65F9742C-9028-4BEB-B115-D403FFDB99F6}"/>
            </a:ext>
          </a:extLst>
        </xdr:cNvPr>
        <xdr:cNvSpPr/>
      </xdr:nvSpPr>
      <xdr:spPr>
        <a:xfrm>
          <a:off x="13405756" y="4163167"/>
          <a:ext cx="473530" cy="276965"/>
        </a:xfrm>
        <a:prstGeom prst="roundRect">
          <a:avLst/>
        </a:prstGeom>
        <a:solidFill>
          <a:srgbClr val="9395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>
          <a:noAutofit/>
        </a:bodyPr>
        <a:lstStyle/>
        <a:p>
          <a:pPr marL="0" indent="0" algn="ctr"/>
          <a:fld id="{5A142064-54F9-4C4B-8DDB-1618DC85D84B}" type="TxLink">
            <a:rPr lang="en-US" sz="1100" b="0" i="0" u="none" strike="noStrike">
              <a:solidFill>
                <a:schemeClr val="bg1"/>
              </a:solidFill>
              <a:latin typeface="Roboto"/>
              <a:ea typeface="Roboto" panose="02000000000000000000" pitchFamily="2" charset="0"/>
              <a:cs typeface="Calibri"/>
            </a:rPr>
            <a:pPr marL="0" indent="0" algn="ctr"/>
            <a:t>-4.9%</a:t>
          </a:fld>
          <a:endParaRPr lang="de-CH" sz="1150" b="1" i="0" u="none" strike="noStrike">
            <a:solidFill>
              <a:schemeClr val="bg1"/>
            </a:solidFill>
            <a:latin typeface="Roboto" panose="02000000000000000000" pitchFamily="2" charset="0"/>
            <a:ea typeface="Roboto" panose="02000000000000000000" pitchFamily="2" charset="0"/>
            <a:cs typeface="Calibri"/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6</xdr:col>
      <xdr:colOff>495300</xdr:colOff>
      <xdr:row>9</xdr:row>
      <xdr:rowOff>555600</xdr:rowOff>
    </xdr:to>
    <xdr:grpSp>
      <xdr:nvGrpSpPr>
        <xdr:cNvPr id="59" name="Gruppieren 58">
          <a:extLst>
            <a:ext uri="{FF2B5EF4-FFF2-40B4-BE49-F238E27FC236}">
              <a16:creationId xmlns:a16="http://schemas.microsoft.com/office/drawing/2014/main" id="{D13DE651-8ABA-4168-A87F-CBF885FA9B49}"/>
            </a:ext>
          </a:extLst>
        </xdr:cNvPr>
        <xdr:cNvGrpSpPr/>
      </xdr:nvGrpSpPr>
      <xdr:grpSpPr>
        <a:xfrm>
          <a:off x="0" y="1085850"/>
          <a:ext cx="6057900" cy="1098525"/>
          <a:chOff x="0" y="1111275"/>
          <a:chExt cx="6359034" cy="1103288"/>
        </a:xfrm>
      </xdr:grpSpPr>
      <xdr:sp macro="" textlink="">
        <xdr:nvSpPr>
          <xdr:cNvPr id="60" name="Textfeld 59">
            <a:extLst>
              <a:ext uri="{FF2B5EF4-FFF2-40B4-BE49-F238E27FC236}">
                <a16:creationId xmlns:a16="http://schemas.microsoft.com/office/drawing/2014/main" id="{61683ABB-942A-40A7-8C7D-55AC58F6C883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Entwicklung des Umsatzes von Bio-Lebensmitteln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61" name="Gerader Verbinder 60">
            <a:extLst>
              <a:ext uri="{FF2B5EF4-FFF2-40B4-BE49-F238E27FC236}">
                <a16:creationId xmlns:a16="http://schemas.microsoft.com/office/drawing/2014/main" id="{D96E7731-DED9-4114-B31D-9888AA67C7ED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8</xdr:col>
      <xdr:colOff>590550</xdr:colOff>
      <xdr:row>6</xdr:row>
      <xdr:rowOff>95250</xdr:rowOff>
    </xdr:from>
    <xdr:to>
      <xdr:col>17</xdr:col>
      <xdr:colOff>628649</xdr:colOff>
      <xdr:row>9</xdr:row>
      <xdr:rowOff>401842</xdr:rowOff>
    </xdr:to>
    <xdr:grpSp>
      <xdr:nvGrpSpPr>
        <xdr:cNvPr id="46" name="Gruppieren 45">
          <a:extLst>
            <a:ext uri="{FF2B5EF4-FFF2-40B4-BE49-F238E27FC236}">
              <a16:creationId xmlns:a16="http://schemas.microsoft.com/office/drawing/2014/main" id="{99B3ACB7-E85F-4D28-B149-37469A7C230A}"/>
            </a:ext>
          </a:extLst>
        </xdr:cNvPr>
        <xdr:cNvGrpSpPr/>
      </xdr:nvGrpSpPr>
      <xdr:grpSpPr>
        <a:xfrm>
          <a:off x="7762875" y="1181100"/>
          <a:ext cx="6896099" cy="849517"/>
          <a:chOff x="7477128" y="1141905"/>
          <a:chExt cx="5359360" cy="855438"/>
        </a:xfrm>
      </xdr:grpSpPr>
      <xdr:sp macro="" textlink="">
        <xdr:nvSpPr>
          <xdr:cNvPr id="47" name="Textfeld 46">
            <a:extLst>
              <a:ext uri="{FF2B5EF4-FFF2-40B4-BE49-F238E27FC236}">
                <a16:creationId xmlns:a16="http://schemas.microsoft.com/office/drawing/2014/main" id="{C0AA4D66-226E-4F8F-B72B-4D1DEA36F193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48" name="Textfeld 47">
            <a:extLst>
              <a:ext uri="{FF2B5EF4-FFF2-40B4-BE49-F238E27FC236}">
                <a16:creationId xmlns:a16="http://schemas.microsoft.com/office/drawing/2014/main" id="{4525C13E-DFA7-410C-B3C9-0668DAC101AE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0.68911</cdr:x>
      <cdr:y>0.92302</cdr:y>
    </cdr:from>
    <cdr:to>
      <cdr:x>0.81351</cdr:x>
      <cdr:y>0.9933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AD9BD8A6-D0AC-4EB2-A29F-5C5CB820234A}"/>
            </a:ext>
          </a:extLst>
        </cdr:cNvPr>
        <cdr:cNvSpPr txBox="1"/>
      </cdr:nvSpPr>
      <cdr:spPr>
        <a:xfrm xmlns:a="http://schemas.openxmlformats.org/drawingml/2006/main">
          <a:off x="4058050" y="5303272"/>
          <a:ext cx="732539" cy="403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b="1" i="0" u="none" strike="noStrike">
              <a:solidFill>
                <a:srgbClr val="000000"/>
              </a:solidFill>
              <a:latin typeface="Roboto"/>
              <a:ea typeface="Roboto"/>
            </a:rPr>
            <a:t>3 278</a:t>
          </a:r>
          <a:endParaRPr lang="en-US" sz="1100" b="1" i="0" u="none" strike="noStrike">
            <a:solidFill>
              <a:srgbClr val="000000"/>
            </a:solidFill>
            <a:latin typeface="Roboto"/>
            <a:ea typeface="Roboto"/>
          </a:endParaRP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0.53922</cdr:x>
      <cdr:y>0.94814</cdr:y>
    </cdr:from>
    <cdr:to>
      <cdr:x>0.66315</cdr:x>
      <cdr:y>0.9866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95197EDD-ECCA-4A00-9295-5EE0DFE6527D}"/>
            </a:ext>
          </a:extLst>
        </cdr:cNvPr>
        <cdr:cNvSpPr txBox="1"/>
      </cdr:nvSpPr>
      <cdr:spPr>
        <a:xfrm xmlns:a="http://schemas.openxmlformats.org/drawingml/2006/main">
          <a:off x="3175353" y="5448675"/>
          <a:ext cx="729797" cy="22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i="0" u="none" strike="noStrike">
              <a:solidFill>
                <a:srgbClr val="000000"/>
              </a:solidFill>
              <a:latin typeface="Roboto"/>
              <a:ea typeface="Roboto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Roboto"/>
              <a:ea typeface="Roboto"/>
            </a:rPr>
            <a:t> </a:t>
          </a:r>
          <a:r>
            <a:rPr lang="en-US" sz="800" b="0" i="0" u="none" strike="noStrike">
              <a:solidFill>
                <a:srgbClr val="000000"/>
              </a:solidFill>
              <a:latin typeface="Roboto"/>
              <a:ea typeface="Roboto"/>
            </a:rPr>
            <a:t>798</a:t>
          </a:r>
        </a:p>
        <a:p xmlns:a="http://schemas.openxmlformats.org/drawingml/2006/main">
          <a:endParaRPr lang="en-US" sz="1100" b="1" i="0" u="none" strike="noStrike">
            <a:solidFill>
              <a:srgbClr val="000000"/>
            </a:solidFill>
            <a:latin typeface="Roboto"/>
            <a:ea typeface="Roboto"/>
          </a:endParaRP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0.16083</cdr:x>
      <cdr:y>0.93161</cdr:y>
    </cdr:from>
    <cdr:to>
      <cdr:x>0.31174</cdr:x>
      <cdr:y>0.98137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4DD55183-0A70-40D7-88EC-52459C52EA1C}"/>
            </a:ext>
          </a:extLst>
        </cdr:cNvPr>
        <cdr:cNvSpPr txBox="1"/>
      </cdr:nvSpPr>
      <cdr:spPr>
        <a:xfrm xmlns:a="http://schemas.openxmlformats.org/drawingml/2006/main">
          <a:off x="893280" y="5350286"/>
          <a:ext cx="838176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50" b="1" i="0" u="none" strike="noStrike">
              <a:solidFill>
                <a:srgbClr val="000000"/>
              </a:solidFill>
              <a:latin typeface="Roboto"/>
              <a:ea typeface="Roboto"/>
            </a:rPr>
            <a:t>Total bio</a:t>
          </a:r>
        </a:p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6</xdr:col>
      <xdr:colOff>210910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1101750"/>
          <a:ext cx="606878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von Bio-Lebensmitteln am Umsatz je Warengruppe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5</xdr:col>
      <xdr:colOff>712560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678100</xdr:colOff>
      <xdr:row>11</xdr:row>
      <xdr:rowOff>88641</xdr:rowOff>
    </xdr:from>
    <xdr:to>
      <xdr:col>14</xdr:col>
      <xdr:colOff>712900</xdr:colOff>
      <xdr:row>45</xdr:row>
      <xdr:rowOff>123825</xdr:rowOff>
    </xdr:to>
    <xdr:grpSp>
      <xdr:nvGrpSpPr>
        <xdr:cNvPr id="27" name="Gruppier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6535975" y="2584191"/>
          <a:ext cx="6130800" cy="5997834"/>
          <a:chOff x="7249237" y="3009900"/>
          <a:chExt cx="6227888" cy="5349973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7249237" y="3009900"/>
            <a:ext cx="6227888" cy="5349973"/>
            <a:chOff x="5344237" y="3305175"/>
            <a:chExt cx="6227888" cy="6932399"/>
          </a:xfrm>
        </xdr:grpSpPr>
        <xdr:grpSp>
          <xdr:nvGrpSpPr>
            <xdr:cNvPr id="21" name="Gruppieren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GrpSpPr/>
          </xdr:nvGrpSpPr>
          <xdr:grpSpPr>
            <a:xfrm>
              <a:off x="5344237" y="4490510"/>
              <a:ext cx="6227888" cy="5747064"/>
              <a:chOff x="672675" y="1490906"/>
              <a:chExt cx="5978896" cy="5694694"/>
            </a:xfrm>
          </xdr:grpSpPr>
          <xdr:graphicFrame macro="">
            <xdr:nvGraphicFramePr>
              <xdr:cNvPr id="22" name="Diagramm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72675" y="1490906"/>
              <a:ext cx="5868410" cy="532729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23" name="Textfeld 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 txBox="1"/>
            </xdr:nvSpPr>
            <xdr:spPr>
              <a:xfrm>
                <a:off x="672675" y="6926259"/>
                <a:ext cx="5978896" cy="25934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square" lIns="0" tIns="0" rIns="0" bIns="0" rtlCol="0" anchor="t">
                <a:noAutofit/>
              </a:bodyPr>
              <a:lstStyle>
                <a:lvl1pPr marL="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kumimoji="0" lang="de-CH" sz="1150" b="0" i="0" u="none" strike="noStrike" kern="0" cap="none" spc="0" normalizeH="0" baseline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Quellen: BLW, Fachbereich Marktanalysen; NielsenIQ Switzerland, Retail/Consumer Panel</a:t>
                </a:r>
              </a:p>
            </xdr:txBody>
          </xdr:sp>
        </xdr:grpSp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344237" y="3305175"/>
              <a:ext cx="5597211" cy="1139006"/>
              <a:chOff x="3215738" y="1471254"/>
              <a:chExt cx="5597211" cy="1139006"/>
            </a:xfrm>
          </xdr:grpSpPr>
          <xdr:sp macro="" textlink="">
            <xdr:nvSpPr>
              <xdr:cNvPr id="12" name="Textfeld 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 txBox="1"/>
            </xdr:nvSpPr>
            <xdr:spPr>
              <a:xfrm>
                <a:off x="3215738" y="1486039"/>
                <a:ext cx="5597211" cy="1124221"/>
              </a:xfrm>
              <a:prstGeom prst="rect">
                <a:avLst/>
              </a:prstGeom>
            </xdr:spPr>
            <xdr:txBody>
              <a:bodyPr vertOverflow="clip" horzOverflow="clip" wrap="square" lIns="0" tIns="0" rIns="0" bIns="0" rtlCol="0"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>
                  <a:lnSpc>
                    <a:spcPct val="120000"/>
                  </a:lnSpc>
                </a:pPr>
                <a:r>
                  <a:rPr lang="de-CH" sz="1200" b="1" kern="0" spc="150" baseline="0">
                    <a:solidFill>
                      <a:schemeClr val="tx1"/>
                    </a:solidFill>
                    <a:latin typeface="Inter" panose="020B0502030000000004" pitchFamily="34" charset="0"/>
                    <a:ea typeface="Inter" panose="020B0502030000000004" pitchFamily="34" charset="0"/>
                    <a:cs typeface="Arial" panose="020B0604020202020204" pitchFamily="34" charset="0"/>
                  </a:rPr>
                  <a:t>BIO IM SCHWEIZER DETAILHANDEL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1" i="0" u="none" strike="noStrike" kern="0" cap="none" spc="0" normalizeH="0" baseline="0" noProof="0">
                    <a:ln>
                      <a:noFill/>
                    </a:ln>
                    <a:solidFill>
                      <a:srgbClr val="61775E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Marktanteile von Bio-Lebensmitteln am Lebensmittelumsatz je Warengruppe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de-CH" sz="60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Anteil in %</a:t>
                </a:r>
                <a:endPara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de-CH" sz="1150" b="0" i="0" u="none" strike="noStrike" kern="0" cap="none" spc="0" normalizeH="0" baseline="0" noProof="0">
                    <a:ln>
                      <a:noFill/>
                    </a:ln>
                    <a:solidFill>
                      <a:srgbClr val="3F3F3F"/>
                    </a:solidFill>
                    <a:effectLst/>
                    <a:uLnTx/>
                    <a:uFillTx/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rPr>
                  <a:t>2019 und 2022</a:t>
                </a:r>
              </a:p>
            </xdr:txBody>
          </xdr:sp>
          <xdr:cxnSp macro="">
            <xdr:nvCxnSpPr>
              <xdr:cNvPr id="13" name="Gerader Verbinde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CxnSpPr/>
            </xdr:nvCxnSpPr>
            <xdr:spPr>
              <a:xfrm>
                <a:off x="3215738" y="1471254"/>
                <a:ext cx="489489" cy="0"/>
              </a:xfrm>
              <a:prstGeom prst="line">
                <a:avLst/>
              </a:prstGeom>
              <a:ln w="27686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#REF!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8042770" y="7819578"/>
            <a:ext cx="1043023" cy="210399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39C7A7CE-637B-4168-80EB-BA71C4B57E12}" type="TxLink">
              <a:rPr lang="en-US" sz="1150" b="1" i="0" u="none" strike="noStrike">
                <a:solidFill>
                  <a:srgbClr val="3F3F3F"/>
                </a:solidFill>
                <a:latin typeface="Roboto"/>
                <a:ea typeface="Roboto"/>
              </a:rPr>
              <a:pPr algn="r"/>
              <a:t>Total bio</a:t>
            </a:fld>
            <a:endParaRPr lang="de-CH" sz="1100"/>
          </a:p>
        </xdr:txBody>
      </xdr:sp>
    </xdr:grpSp>
    <xdr:clientData/>
  </xdr:twoCellAnchor>
  <xdr:twoCellAnchor editAs="absolute">
    <xdr:from>
      <xdr:col>6</xdr:col>
      <xdr:colOff>619125</xdr:colOff>
      <xdr:row>6</xdr:row>
      <xdr:rowOff>140153</xdr:rowOff>
    </xdr:from>
    <xdr:to>
      <xdr:col>15</xdr:col>
      <xdr:colOff>657224</xdr:colOff>
      <xdr:row>9</xdr:row>
      <xdr:rowOff>446745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>
        <a:xfrm>
          <a:off x="6477000" y="1226003"/>
          <a:ext cx="6896099" cy="849517"/>
          <a:chOff x="7477128" y="1141905"/>
          <a:chExt cx="5359360" cy="855438"/>
        </a:xfrm>
      </xdr:grpSpPr>
      <xdr:sp macro="" textlink="">
        <xdr:nvSpPr>
          <xdr:cNvPr id="26" name="Textfeld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7481567" y="1421785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7477128" y="1141905"/>
            <a:ext cx="5318126" cy="52595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260606</xdr:colOff>
      <xdr:row>11</xdr:row>
      <xdr:rowOff>170088</xdr:rowOff>
    </xdr:from>
    <xdr:to>
      <xdr:col>16</xdr:col>
      <xdr:colOff>295406</xdr:colOff>
      <xdr:row>43</xdr:row>
      <xdr:rowOff>171451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661406" y="2665638"/>
          <a:ext cx="6130800" cy="5563963"/>
          <a:chOff x="5344237" y="3305175"/>
          <a:chExt cx="6112801" cy="4043945"/>
        </a:xfrm>
      </xdr:grpSpPr>
      <xdr:grpSp>
        <xdr:nvGrpSpPr>
          <xdr:cNvPr id="5" name="Gruppieren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pSpPr/>
        </xdr:nvGrpSpPr>
        <xdr:grpSpPr>
          <a:xfrm>
            <a:off x="5344237" y="3971699"/>
            <a:ext cx="6112801" cy="3377421"/>
            <a:chOff x="672675" y="976823"/>
            <a:chExt cx="5868411" cy="3346644"/>
          </a:xfrm>
        </xdr:grpSpPr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672675" y="976823"/>
            <a:ext cx="5868411" cy="31301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Textfeld 2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672675" y="4191469"/>
              <a:ext cx="5849586" cy="1319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6" name="Gruppieren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7" name="Textfeld 1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3215738" y="1486039"/>
              <a:ext cx="5597211" cy="1124221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der Verkaufskanäle am Umsatz von Bio-Lebensmitteln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2018..2022</a:t>
              </a:r>
            </a:p>
          </xdr:txBody>
        </xdr:sp>
        <xdr:cxnSp macro="">
          <xdr:nvCxnSpPr>
            <xdr:cNvPr id="8" name="Gerader Verbinder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0</xdr:col>
      <xdr:colOff>103415</xdr:colOff>
      <xdr:row>0</xdr:row>
      <xdr:rowOff>114300</xdr:rowOff>
    </xdr:from>
    <xdr:to>
      <xdr:col>7</xdr:col>
      <xdr:colOff>849993</xdr:colOff>
      <xdr:row>4</xdr:row>
      <xdr:rowOff>139371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103415" y="114300"/>
          <a:ext cx="6091464" cy="765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absolute">
    <xdr:from>
      <xdr:col>0</xdr:col>
      <xdr:colOff>0</xdr:colOff>
      <xdr:row>6</xdr:row>
      <xdr:rowOff>0</xdr:rowOff>
    </xdr:from>
    <xdr:to>
      <xdr:col>7</xdr:col>
      <xdr:colOff>1073603</xdr:colOff>
      <xdr:row>9</xdr:row>
      <xdr:rowOff>555600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0" y="1085850"/>
          <a:ext cx="6112328" cy="1098525"/>
          <a:chOff x="0" y="1111275"/>
          <a:chExt cx="6359034" cy="1103288"/>
        </a:xfrm>
      </xdr:grpSpPr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der Verkaufskanäle am Umsatz von Bio-Lebensmitteln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1775E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7" name="Gerader Verbinde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8</xdr:col>
      <xdr:colOff>136072</xdr:colOff>
      <xdr:row>9</xdr:row>
      <xdr:rowOff>102434</xdr:rowOff>
    </xdr:from>
    <xdr:to>
      <xdr:col>16</xdr:col>
      <xdr:colOff>258761</xdr:colOff>
      <xdr:row>9</xdr:row>
      <xdr:rowOff>671262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841676A7-BA1E-4869-9B93-6872DF6CB3E2}"/>
            </a:ext>
          </a:extLst>
        </xdr:cNvPr>
        <xdr:cNvSpPr txBox="1"/>
      </xdr:nvSpPr>
      <xdr:spPr>
        <a:xfrm>
          <a:off x="7549243" y="1718963"/>
          <a:ext cx="6567032" cy="56882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Publikationsrecht: Weiterverarbeitung und Publikation unter Quellenangabe gestattet.</a:t>
          </a:r>
        </a:p>
      </xdr:txBody>
    </xdr:sp>
    <xdr:clientData/>
  </xdr:twoCellAnchor>
  <xdr:twoCellAnchor>
    <xdr:from>
      <xdr:col>8</xdr:col>
      <xdr:colOff>146956</xdr:colOff>
      <xdr:row>6</xdr:row>
      <xdr:rowOff>168728</xdr:rowOff>
    </xdr:from>
    <xdr:to>
      <xdr:col>16</xdr:col>
      <xdr:colOff>224521</xdr:colOff>
      <xdr:row>9</xdr:row>
      <xdr:rowOff>277585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9AFE7143-B892-4B05-A796-0BD69852099B}"/>
            </a:ext>
          </a:extLst>
        </xdr:cNvPr>
        <xdr:cNvSpPr txBox="1"/>
      </xdr:nvSpPr>
      <xdr:spPr>
        <a:xfrm>
          <a:off x="7560127" y="1246414"/>
          <a:ext cx="6521908" cy="6477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Quellen: BLW, Fachbereich Marktanalysen; NielsenIQ Switzerland, Retail/Consumer Panel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1200" b="1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15900</xdr:rowOff>
    </xdr:from>
    <xdr:to>
      <xdr:col>8</xdr:col>
      <xdr:colOff>180975</xdr:colOff>
      <xdr:row>9</xdr:row>
      <xdr:rowOff>571500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1101750"/>
          <a:ext cx="6067425" cy="1098525"/>
          <a:chOff x="0" y="1111275"/>
          <a:chExt cx="6359034" cy="1103288"/>
        </a:xfrm>
      </xdr:grpSpPr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0" y="1111275"/>
            <a:ext cx="6359034" cy="1103288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9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600" b="1" i="0" u="none" strike="noStrike" kern="0" cap="none" spc="15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BIO IM SCHWEIZER DETAILHANDEL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Marktanteile von Bio-Lebensmitteln am Umsatz je Verkaufskanal</a:t>
            </a:r>
          </a:p>
        </xdr:txBody>
      </xdr: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00318" y="1254142"/>
            <a:ext cx="648850" cy="0"/>
          </a:xfrm>
          <a:prstGeom prst="line">
            <a:avLst/>
          </a:prstGeom>
          <a:noFill/>
          <a:ln w="3683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</xdr:grpSp>
    <xdr:clientData/>
  </xdr:twoCellAnchor>
  <xdr:twoCellAnchor editAs="absolute">
    <xdr:from>
      <xdr:col>0</xdr:col>
      <xdr:colOff>66675</xdr:colOff>
      <xdr:row>0</xdr:row>
      <xdr:rowOff>66675</xdr:rowOff>
    </xdr:from>
    <xdr:to>
      <xdr:col>7</xdr:col>
      <xdr:colOff>726168</xdr:colOff>
      <xdr:row>4</xdr:row>
      <xdr:rowOff>91746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31904"/>
        <a:stretch/>
      </xdr:blipFill>
      <xdr:spPr bwMode="auto">
        <a:xfrm>
          <a:off x="66675" y="66675"/>
          <a:ext cx="5797550" cy="7870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102766</xdr:colOff>
      <xdr:row>11</xdr:row>
      <xdr:rowOff>153761</xdr:rowOff>
    </xdr:from>
    <xdr:to>
      <xdr:col>17</xdr:col>
      <xdr:colOff>137566</xdr:colOff>
      <xdr:row>27</xdr:row>
      <xdr:rowOff>51527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pSpPr/>
      </xdr:nvGrpSpPr>
      <xdr:grpSpPr>
        <a:xfrm>
          <a:off x="6751216" y="2649311"/>
          <a:ext cx="6130800" cy="2688591"/>
          <a:chOff x="5344236" y="3305175"/>
          <a:chExt cx="6112801" cy="3626985"/>
        </a:xfrm>
      </xdr:grpSpPr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pSpPr/>
        </xdr:nvGrpSpPr>
        <xdr:grpSpPr>
          <a:xfrm>
            <a:off x="5344236" y="4489955"/>
            <a:ext cx="6112801" cy="2442205"/>
            <a:chOff x="672674" y="1490356"/>
            <a:chExt cx="5868410" cy="2419950"/>
          </a:xfrm>
        </xdr:grpSpPr>
        <xdr:graphicFrame macro="">
          <xdr:nvGraphicFramePr>
            <xdr:cNvPr id="16" name="Diagramm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>
              <a:graphicFrameLocks/>
            </xdr:cNvGraphicFramePr>
          </xdr:nvGraphicFramePr>
          <xdr:xfrm>
            <a:off x="672674" y="1490356"/>
            <a:ext cx="5868410" cy="208733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7" name="Textfeld 2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 txBox="1"/>
          </xdr:nvSpPr>
          <xdr:spPr>
            <a:xfrm>
              <a:off x="672675" y="3637635"/>
              <a:ext cx="5849586" cy="2726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sp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13" name="Gruppieren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14" name="Textfeld 1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3215738" y="1486038"/>
              <a:ext cx="5597211" cy="1124222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von Bio-Lebensmitteln am Lebensmittelumsatz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2018..2022</a:t>
              </a:r>
            </a:p>
          </xdr:txBody>
        </xdr: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9</xdr:col>
      <xdr:colOff>16331</xdr:colOff>
      <xdr:row>6</xdr:row>
      <xdr:rowOff>130629</xdr:rowOff>
    </xdr:from>
    <xdr:to>
      <xdr:col>17</xdr:col>
      <xdr:colOff>139020</xdr:colOff>
      <xdr:row>9</xdr:row>
      <xdr:rowOff>633163</xdr:rowOff>
    </xdr:to>
    <xdr:grpSp>
      <xdr:nvGrpSpPr>
        <xdr:cNvPr id="18" name="Gruppieren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6664781" y="1216479"/>
          <a:ext cx="6218689" cy="1045459"/>
          <a:chOff x="7477130" y="805963"/>
          <a:chExt cx="5354921" cy="1053698"/>
        </a:xfrm>
      </xdr:grpSpPr>
      <xdr:sp macro="" textlink="">
        <xdr:nvSpPr>
          <xdr:cNvPr id="19" name="Textfeld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7477130" y="1284103"/>
            <a:ext cx="5354921" cy="57555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Publikationsrecht: Weiterverarbeitung und Publikation unter Quellenangabe gestattet.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/>
        </xdr:nvSpPr>
        <xdr:spPr>
          <a:xfrm>
            <a:off x="7486005" y="805963"/>
            <a:ext cx="5318126" cy="65536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Quellen: BLW, Fachbereich Marktanalysen; NielsenIQ Switzerland, Retail/Consumer Panel</a:t>
            </a:r>
          </a:p>
          <a:p>
            <a:pPr marL="0" marR="0" lvl="0" indent="0" defTabSz="914400" eaLnBrk="1" fontAlgn="auto" latinLnBrk="0" hangingPunct="1">
              <a:lnSpc>
                <a:spcPct val="12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9</xdr:col>
      <xdr:colOff>103412</xdr:colOff>
      <xdr:row>30</xdr:row>
      <xdr:rowOff>10886</xdr:rowOff>
    </xdr:from>
    <xdr:to>
      <xdr:col>17</xdr:col>
      <xdr:colOff>138212</xdr:colOff>
      <xdr:row>48</xdr:row>
      <xdr:rowOff>19049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9755244A-2B7F-431B-8E28-A708B6FC149D}"/>
            </a:ext>
          </a:extLst>
        </xdr:cNvPr>
        <xdr:cNvGrpSpPr/>
      </xdr:nvGrpSpPr>
      <xdr:grpSpPr>
        <a:xfrm>
          <a:off x="6751862" y="5697311"/>
          <a:ext cx="6130800" cy="3265713"/>
          <a:chOff x="5344236" y="3305175"/>
          <a:chExt cx="6112801" cy="3635620"/>
        </a:xfrm>
      </xdr:grpSpPr>
      <xdr:grpSp>
        <xdr:nvGrpSpPr>
          <xdr:cNvPr id="30" name="Gruppieren 29">
            <a:extLst>
              <a:ext uri="{FF2B5EF4-FFF2-40B4-BE49-F238E27FC236}">
                <a16:creationId xmlns:a16="http://schemas.microsoft.com/office/drawing/2014/main" id="{614746EE-FC2D-4DBD-8B36-FA95BF1C2997}"/>
              </a:ext>
            </a:extLst>
          </xdr:cNvPr>
          <xdr:cNvGrpSpPr/>
        </xdr:nvGrpSpPr>
        <xdr:grpSpPr>
          <a:xfrm>
            <a:off x="5344236" y="4411981"/>
            <a:ext cx="6112801" cy="2528814"/>
            <a:chOff x="672674" y="1413092"/>
            <a:chExt cx="5868410" cy="2505769"/>
          </a:xfrm>
        </xdr:grpSpPr>
        <xdr:graphicFrame macro="">
          <xdr:nvGraphicFramePr>
            <xdr:cNvPr id="34" name="Diagramm 33">
              <a:extLst>
                <a:ext uri="{FF2B5EF4-FFF2-40B4-BE49-F238E27FC236}">
                  <a16:creationId xmlns:a16="http://schemas.microsoft.com/office/drawing/2014/main" id="{2857AB0F-1711-4B3D-93E5-454814DB4A37}"/>
                </a:ext>
              </a:extLst>
            </xdr:cNvPr>
            <xdr:cNvGraphicFramePr>
              <a:graphicFrameLocks/>
            </xdr:cNvGraphicFramePr>
          </xdr:nvGraphicFramePr>
          <xdr:xfrm>
            <a:off x="672674" y="1413092"/>
            <a:ext cx="5868410" cy="2164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35" name="Textfeld 2">
              <a:extLst>
                <a:ext uri="{FF2B5EF4-FFF2-40B4-BE49-F238E27FC236}">
                  <a16:creationId xmlns:a16="http://schemas.microsoft.com/office/drawing/2014/main" id="{5E781475-7538-43FA-ABE7-D4EED3D01B38}"/>
                </a:ext>
              </a:extLst>
            </xdr:cNvPr>
            <xdr:cNvSpPr txBox="1"/>
          </xdr:nvSpPr>
          <xdr:spPr>
            <a:xfrm>
              <a:off x="672675" y="3689249"/>
              <a:ext cx="5849586" cy="2296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kumimoji="0" lang="de-CH" sz="1150" b="0" i="0" u="none" strike="noStrike" kern="0" cap="none" spc="0" normalizeH="0" baseline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Quellen: BLW, Fachbereich Marktanalysen; NielsenIQ Switzerland, Retail/Consumer Panel</a:t>
              </a:r>
            </a:p>
          </xdr:txBody>
        </xdr:sp>
      </xdr:grpSp>
      <xdr:grpSp>
        <xdr:nvGrpSpPr>
          <xdr:cNvPr id="31" name="Gruppieren 30">
            <a:extLst>
              <a:ext uri="{FF2B5EF4-FFF2-40B4-BE49-F238E27FC236}">
                <a16:creationId xmlns:a16="http://schemas.microsoft.com/office/drawing/2014/main" id="{598D2410-39D5-4C27-960F-194F2E6CD40F}"/>
              </a:ext>
            </a:extLst>
          </xdr:cNvPr>
          <xdr:cNvGrpSpPr/>
        </xdr:nvGrpSpPr>
        <xdr:grpSpPr>
          <a:xfrm>
            <a:off x="5344237" y="3305175"/>
            <a:ext cx="5597211" cy="1139006"/>
            <a:chOff x="3215738" y="1471254"/>
            <a:chExt cx="5597211" cy="1139006"/>
          </a:xfrm>
        </xdr:grpSpPr>
        <xdr:sp macro="" textlink="">
          <xdr:nvSpPr>
            <xdr:cNvPr id="32" name="Textfeld 1">
              <a:extLst>
                <a:ext uri="{FF2B5EF4-FFF2-40B4-BE49-F238E27FC236}">
                  <a16:creationId xmlns:a16="http://schemas.microsoft.com/office/drawing/2014/main" id="{370593B4-7635-4139-B54A-87BCF77CC34D}"/>
                </a:ext>
              </a:extLst>
            </xdr:cNvPr>
            <xdr:cNvSpPr txBox="1"/>
          </xdr:nvSpPr>
          <xdr:spPr>
            <a:xfrm>
              <a:off x="3215738" y="1486038"/>
              <a:ext cx="5597211" cy="1124222"/>
            </a:xfrm>
            <a:prstGeom prst="rect">
              <a:avLst/>
            </a:prstGeom>
          </xdr:spPr>
          <xdr:txBody>
            <a:bodyPr vertOverflow="clip" horzOverflow="clip" wrap="square" lIns="0" tIns="0" rIns="0" bIns="0" rtlCol="0">
              <a:no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20000"/>
                </a:lnSpc>
              </a:pPr>
              <a:r>
                <a:rPr lang="de-CH" sz="1200" b="1" kern="0" spc="150" baseline="0">
                  <a:solidFill>
                    <a:schemeClr val="tx1"/>
                  </a:solidFill>
                  <a:latin typeface="Inter" panose="020B0502030000000004" pitchFamily="34" charset="0"/>
                  <a:ea typeface="Inter" panose="020B0502030000000004" pitchFamily="34" charset="0"/>
                  <a:cs typeface="Arial" panose="020B0604020202020204" pitchFamily="34" charset="0"/>
                </a:rPr>
                <a:t>BIO IM SCHWEIZER DETAILHANDEL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1" i="0" u="none" strike="noStrike" kern="0" cap="none" spc="0" normalizeH="0" baseline="0" noProof="0">
                  <a:ln>
                    <a:noFill/>
                  </a:ln>
                  <a:solidFill>
                    <a:srgbClr val="61775E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Marktanteile von Bio-Lebensmitteln am Umsatz je Verkaufskanal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de-CH" sz="600" b="1" i="0" u="none" strike="noStrike" kern="0" cap="none" spc="0" normalizeH="0" baseline="0" noProof="0">
                <a:ln>
                  <a:noFill/>
                </a:ln>
                <a:solidFill>
                  <a:srgbClr val="61775E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Anteil in %</a:t>
              </a:r>
              <a:endParaRPr kumimoji="0" lang="de-CH" sz="115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de-CH" sz="1150" b="0" i="0" u="none" strike="noStrike" kern="0" cap="none" spc="0" normalizeH="0" baseline="0" noProof="0">
                  <a:ln>
                    <a:noFill/>
                  </a:ln>
                  <a:solidFill>
                    <a:srgbClr val="3F3F3F"/>
                  </a:solidFill>
                  <a:effectLst/>
                  <a:uLnTx/>
                  <a:uFillTx/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rPr>
                <a:t>2019 und 2022</a:t>
              </a:r>
            </a:p>
          </xdr:txBody>
        </xdr:sp>
        <xdr:cxnSp macro="">
          <xdr:nvCxnSpPr>
            <xdr:cNvPr id="33" name="Gerader Verbinder 32">
              <a:extLst>
                <a:ext uri="{FF2B5EF4-FFF2-40B4-BE49-F238E27FC236}">
                  <a16:creationId xmlns:a16="http://schemas.microsoft.com/office/drawing/2014/main" id="{179FC56A-A98A-428D-A563-4F1353FB5FA1}"/>
                </a:ext>
              </a:extLst>
            </xdr:cNvPr>
            <xdr:cNvCxnSpPr/>
          </xdr:nvCxnSpPr>
          <xdr:spPr>
            <a:xfrm>
              <a:off x="3215738" y="1471254"/>
              <a:ext cx="489489" cy="0"/>
            </a:xfrm>
            <a:prstGeom prst="line">
              <a:avLst/>
            </a:prstGeom>
            <a:ln w="27686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P69"/>
  <sheetViews>
    <sheetView tabSelected="1" zoomScaleNormal="100" workbookViewId="0">
      <selection activeCell="S38" sqref="S38"/>
    </sheetView>
  </sheetViews>
  <sheetFormatPr baseColWidth="10" defaultColWidth="11.42578125" defaultRowHeight="14.25"/>
  <cols>
    <col min="1" max="1" width="3.7109375" style="5" customWidth="1"/>
    <col min="2" max="2" width="28.85546875" style="5" customWidth="1"/>
    <col min="3" max="7" width="12.7109375" style="5" customWidth="1"/>
    <col min="8" max="16384" width="11.42578125" style="5"/>
  </cols>
  <sheetData>
    <row r="1" spans="1:16" s="1" customFormat="1"/>
    <row r="2" spans="1:16" s="1" customFormat="1"/>
    <row r="3" spans="1:16" s="1" customFormat="1"/>
    <row r="4" spans="1:16" s="1" customFormat="1"/>
    <row r="5" spans="1:16" s="1" customFormat="1"/>
    <row r="6" spans="1:16" s="1" customFormat="1"/>
    <row r="7" spans="1:16" s="1" customFormat="1"/>
    <row r="8" spans="1:16" s="1" customFormat="1"/>
    <row r="9" spans="1:16" s="1" customFormat="1"/>
    <row r="10" spans="1:16" s="1" customFormat="1" ht="54" customHeight="1"/>
    <row r="11" spans="1:16">
      <c r="P11" s="1"/>
    </row>
    <row r="12" spans="1:16" ht="15">
      <c r="A12" s="2" t="s">
        <v>34</v>
      </c>
      <c r="B12" s="3"/>
      <c r="C12" s="3"/>
      <c r="D12" s="4"/>
      <c r="G12" s="24"/>
    </row>
    <row r="13" spans="1:16" ht="3" customHeight="1">
      <c r="A13" s="13"/>
      <c r="B13" s="13"/>
      <c r="C13" s="13"/>
      <c r="D13" s="13"/>
      <c r="E13" s="13"/>
      <c r="F13" s="13"/>
      <c r="G13" s="13"/>
    </row>
    <row r="14" spans="1:16" ht="15">
      <c r="A14" s="6" t="s">
        <v>22</v>
      </c>
      <c r="B14" s="7"/>
      <c r="C14" s="6">
        <v>2018</v>
      </c>
      <c r="D14" s="6">
        <v>2019</v>
      </c>
      <c r="E14" s="6">
        <v>2020</v>
      </c>
      <c r="F14" s="6">
        <v>2021</v>
      </c>
      <c r="G14" s="19">
        <v>2022</v>
      </c>
      <c r="H14" s="20"/>
    </row>
    <row r="15" spans="1:16" ht="15">
      <c r="A15" s="10"/>
      <c r="B15" s="8" t="s">
        <v>15</v>
      </c>
      <c r="C15" s="18">
        <v>447426214.49999994</v>
      </c>
      <c r="D15" s="18">
        <v>470526653.39999998</v>
      </c>
      <c r="E15" s="18">
        <v>561918488.5</v>
      </c>
      <c r="F15" s="18">
        <v>547681930.70000005</v>
      </c>
      <c r="G15" s="22">
        <v>515595900.49999994</v>
      </c>
      <c r="H15" s="27"/>
      <c r="I15" s="27"/>
    </row>
    <row r="16" spans="1:16" ht="15">
      <c r="A16" s="7"/>
      <c r="B16" s="8" t="s">
        <v>10</v>
      </c>
      <c r="C16" s="18">
        <v>430823386.19999993</v>
      </c>
      <c r="D16" s="18">
        <v>444344035.5999999</v>
      </c>
      <c r="E16" s="18">
        <v>478806924.20000005</v>
      </c>
      <c r="F16" s="18">
        <v>491277771.19999999</v>
      </c>
      <c r="G16" s="22">
        <v>493974597.00000012</v>
      </c>
      <c r="H16" s="27"/>
      <c r="I16" s="27"/>
    </row>
    <row r="17" spans="1:9" ht="15">
      <c r="A17" s="10"/>
      <c r="B17" s="8" t="s">
        <v>8</v>
      </c>
      <c r="C17" s="18">
        <v>411094009.50000006</v>
      </c>
      <c r="D17" s="18">
        <v>416257429.29999995</v>
      </c>
      <c r="E17" s="18">
        <v>485089068.90000015</v>
      </c>
      <c r="F17" s="18">
        <v>492519402.00000006</v>
      </c>
      <c r="G17" s="22">
        <v>490577340.19999999</v>
      </c>
      <c r="H17" s="27"/>
      <c r="I17" s="27"/>
    </row>
    <row r="18" spans="1:9" ht="15">
      <c r="A18" s="10"/>
      <c r="B18" s="8" t="s">
        <v>5</v>
      </c>
      <c r="C18" s="18">
        <v>343900713.29999989</v>
      </c>
      <c r="D18" s="18">
        <v>370616181.00000006</v>
      </c>
      <c r="E18" s="18">
        <v>450812497.20000005</v>
      </c>
      <c r="F18" s="18">
        <v>481224074.29999989</v>
      </c>
      <c r="G18" s="22">
        <v>477510998.90000004</v>
      </c>
      <c r="H18" s="27"/>
      <c r="I18" s="27"/>
    </row>
    <row r="19" spans="1:9" ht="15">
      <c r="A19" s="10"/>
      <c r="B19" s="8" t="s">
        <v>14</v>
      </c>
      <c r="C19" s="18">
        <v>262281313.09999999</v>
      </c>
      <c r="D19" s="18">
        <v>273737896.10000002</v>
      </c>
      <c r="E19" s="18">
        <v>316804581.10000002</v>
      </c>
      <c r="F19" s="18">
        <v>326806606.59999996</v>
      </c>
      <c r="G19" s="22">
        <v>320647168.90000004</v>
      </c>
      <c r="H19" s="27"/>
      <c r="I19" s="27"/>
    </row>
    <row r="20" spans="1:9" ht="15">
      <c r="A20" s="10"/>
      <c r="B20" s="8" t="s">
        <v>3</v>
      </c>
      <c r="C20" s="18">
        <v>256284888.59999999</v>
      </c>
      <c r="D20" s="18">
        <v>255430521.79999998</v>
      </c>
      <c r="E20" s="18">
        <v>291081644.69999999</v>
      </c>
      <c r="F20" s="18">
        <v>289216743.89999998</v>
      </c>
      <c r="G20" s="22">
        <v>269552184.5</v>
      </c>
      <c r="H20" s="27"/>
      <c r="I20" s="27"/>
    </row>
    <row r="21" spans="1:9" ht="15">
      <c r="A21" s="10"/>
      <c r="B21" s="8" t="s">
        <v>16</v>
      </c>
      <c r="C21" s="18">
        <v>108370560.25999202</v>
      </c>
      <c r="D21" s="18">
        <v>114777829.99997318</v>
      </c>
      <c r="E21" s="18">
        <v>131295451.83000763</v>
      </c>
      <c r="F21" s="18">
        <v>130765663.76000227</v>
      </c>
      <c r="G21" s="22">
        <v>126960573.81000002</v>
      </c>
      <c r="H21" s="27"/>
      <c r="I21" s="27"/>
    </row>
    <row r="22" spans="1:9" ht="15">
      <c r="A22" s="10"/>
      <c r="B22" s="8" t="s">
        <v>4</v>
      </c>
      <c r="C22" s="18">
        <v>88575670.800000012</v>
      </c>
      <c r="D22" s="18">
        <v>95619500.999999985</v>
      </c>
      <c r="E22" s="18">
        <v>108205400.59999999</v>
      </c>
      <c r="F22" s="18">
        <v>114679490.09999999</v>
      </c>
      <c r="G22" s="22">
        <v>125238339.09999999</v>
      </c>
      <c r="H22" s="27"/>
      <c r="I22" s="27"/>
    </row>
    <row r="23" spans="1:9" ht="16.5" customHeight="1">
      <c r="A23" s="10"/>
      <c r="B23" s="8" t="s">
        <v>7</v>
      </c>
      <c r="C23" s="18">
        <v>89102199.200000003</v>
      </c>
      <c r="D23" s="18">
        <v>85441706.599999994</v>
      </c>
      <c r="E23" s="18">
        <v>108732581.30000003</v>
      </c>
      <c r="F23" s="18">
        <v>111854804.99999999</v>
      </c>
      <c r="G23" s="22">
        <v>99454986.900000006</v>
      </c>
      <c r="H23" s="27"/>
      <c r="I23" s="27"/>
    </row>
    <row r="24" spans="1:9" ht="16.5" customHeight="1">
      <c r="A24" s="10"/>
      <c r="B24" s="8" t="s">
        <v>6</v>
      </c>
      <c r="C24" s="18">
        <v>57321432.799999997</v>
      </c>
      <c r="D24" s="18">
        <v>67308460.700000003</v>
      </c>
      <c r="E24" s="18">
        <v>85107561.699999988</v>
      </c>
      <c r="F24" s="18">
        <v>94297677.600000009</v>
      </c>
      <c r="G24" s="22">
        <v>93111498.400000006</v>
      </c>
      <c r="H24" s="27"/>
      <c r="I24" s="27"/>
    </row>
    <row r="25" spans="1:9" ht="15">
      <c r="A25" s="10"/>
      <c r="B25" s="8" t="s">
        <v>1</v>
      </c>
      <c r="C25" s="18">
        <v>52101413</v>
      </c>
      <c r="D25" s="18">
        <v>55168816.300000004</v>
      </c>
      <c r="E25" s="18">
        <v>73519362.799999982</v>
      </c>
      <c r="F25" s="18">
        <v>82272767.599999979</v>
      </c>
      <c r="G25" s="22">
        <v>77948911.5</v>
      </c>
      <c r="H25" s="27"/>
      <c r="I25" s="27"/>
    </row>
    <row r="26" spans="1:9" ht="15">
      <c r="A26" s="11"/>
      <c r="B26" s="5" t="s">
        <v>17</v>
      </c>
      <c r="C26" s="18">
        <v>30879420.400000002</v>
      </c>
      <c r="D26" s="18">
        <v>38025415.200000003</v>
      </c>
      <c r="E26" s="18">
        <v>46995809.399999999</v>
      </c>
      <c r="F26" s="18">
        <v>52812823.200000003</v>
      </c>
      <c r="G26" s="22">
        <v>54243793.699999996</v>
      </c>
      <c r="H26" s="27"/>
      <c r="I26" s="27"/>
    </row>
    <row r="27" spans="1:9" ht="15">
      <c r="A27" s="11"/>
      <c r="B27" s="5" t="s">
        <v>13</v>
      </c>
      <c r="C27" s="18">
        <v>32322580.100000001</v>
      </c>
      <c r="D27" s="18">
        <v>35102999</v>
      </c>
      <c r="E27" s="18">
        <v>44269544.29999999</v>
      </c>
      <c r="F27" s="18">
        <v>43675178.299999997</v>
      </c>
      <c r="G27" s="22">
        <v>39988435.899999999</v>
      </c>
      <c r="H27" s="27"/>
      <c r="I27" s="27"/>
    </row>
    <row r="28" spans="1:9" ht="15">
      <c r="A28" s="11"/>
      <c r="B28" s="5" t="s">
        <v>9</v>
      </c>
      <c r="C28" s="18">
        <v>22393380</v>
      </c>
      <c r="D28" s="18">
        <v>26003183.300000004</v>
      </c>
      <c r="E28" s="18">
        <v>33050755.300000004</v>
      </c>
      <c r="F28" s="18">
        <v>36701105.099999994</v>
      </c>
      <c r="G28" s="22">
        <v>35716766.300000004</v>
      </c>
      <c r="H28" s="27"/>
      <c r="I28" s="27"/>
    </row>
    <row r="29" spans="1:9" ht="15">
      <c r="A29" s="11"/>
      <c r="B29" s="5" t="s">
        <v>2</v>
      </c>
      <c r="C29" s="18">
        <v>28472803.100000001</v>
      </c>
      <c r="D29" s="18">
        <v>31912454</v>
      </c>
      <c r="E29" s="18">
        <v>35840124.299999997</v>
      </c>
      <c r="F29" s="18">
        <v>34462698.799999997</v>
      </c>
      <c r="G29" s="22">
        <v>34415864.5</v>
      </c>
      <c r="H29" s="27"/>
      <c r="I29" s="27"/>
    </row>
    <row r="30" spans="1:9" ht="15">
      <c r="A30" s="11"/>
      <c r="B30" s="5" t="s">
        <v>12</v>
      </c>
      <c r="C30" s="18">
        <v>10726224.199999999</v>
      </c>
      <c r="D30" s="18">
        <v>12211435.1</v>
      </c>
      <c r="E30" s="18">
        <v>15780880.000000002</v>
      </c>
      <c r="F30" s="18">
        <v>16232607.699999997</v>
      </c>
      <c r="G30" s="22">
        <v>17793001.599999998</v>
      </c>
      <c r="H30" s="27"/>
      <c r="I30" s="27"/>
    </row>
    <row r="31" spans="1:9" ht="15">
      <c r="A31" s="11"/>
      <c r="B31" s="5" t="s">
        <v>11</v>
      </c>
      <c r="C31" s="18">
        <v>4324517.2</v>
      </c>
      <c r="D31" s="18">
        <v>5099859.3</v>
      </c>
      <c r="E31" s="14">
        <v>6502334.2000000002</v>
      </c>
      <c r="F31" s="18">
        <v>6044324.5999999996</v>
      </c>
      <c r="G31" s="22">
        <v>5492341.5000000009</v>
      </c>
      <c r="H31" s="27"/>
      <c r="I31" s="27"/>
    </row>
    <row r="32" spans="1:9">
      <c r="A32" s="11"/>
      <c r="D32" s="14"/>
      <c r="E32" s="14"/>
      <c r="I32" s="27"/>
    </row>
    <row r="33" spans="1:9" ht="15">
      <c r="A33" s="12" t="s">
        <v>23</v>
      </c>
      <c r="B33" s="15" t="s">
        <v>24</v>
      </c>
      <c r="C33" s="21">
        <v>2676400726.2599912</v>
      </c>
      <c r="D33" s="21">
        <f>SUM(D15:D31)</f>
        <v>2797584377.6999731</v>
      </c>
      <c r="E33" s="21">
        <f t="shared" ref="E33:F33" si="0">SUM(E15:E31)</f>
        <v>3273813010.330008</v>
      </c>
      <c r="F33" s="21">
        <f t="shared" si="0"/>
        <v>3352525670.4600019</v>
      </c>
      <c r="G33" s="21">
        <f>SUM(G15:G31)</f>
        <v>3278222703.21</v>
      </c>
      <c r="I33" s="27"/>
    </row>
    <row r="34" spans="1:9">
      <c r="A34" s="11"/>
      <c r="C34" s="26">
        <f t="shared" ref="C34:F34" si="1">SUM(C15:C31)/10</f>
        <v>267640072.62599915</v>
      </c>
      <c r="D34" s="26">
        <f>SUM(D15:D31)/10</f>
        <v>279758437.7699973</v>
      </c>
      <c r="E34" s="26">
        <f t="shared" si="1"/>
        <v>327381301.03300083</v>
      </c>
      <c r="F34" s="26">
        <f t="shared" si="1"/>
        <v>335252567.04600018</v>
      </c>
      <c r="G34" s="26">
        <f>SUM(G15:G31)/10</f>
        <v>327822270.32099998</v>
      </c>
      <c r="I34" s="27"/>
    </row>
    <row r="35" spans="1:9">
      <c r="A35" s="11"/>
      <c r="D35" s="28">
        <f>D33/C33-1</f>
        <v>4.5278590104600669E-2</v>
      </c>
      <c r="E35" s="28">
        <f>E33/D33-1</f>
        <v>0.17022851443771825</v>
      </c>
      <c r="F35" s="28">
        <f>F33/E33-1</f>
        <v>2.4043114216245165E-2</v>
      </c>
      <c r="G35" s="28">
        <f>G33/F33-1</f>
        <v>-2.2163280628901716E-2</v>
      </c>
    </row>
    <row r="36" spans="1:9" ht="15">
      <c r="A36" s="12"/>
      <c r="B36" s="15" t="s">
        <v>27</v>
      </c>
      <c r="C36" s="21">
        <v>24346992967.190014</v>
      </c>
      <c r="D36" s="21">
        <v>24569094779.43</v>
      </c>
      <c r="E36" s="21">
        <v>27429709568.659985</v>
      </c>
      <c r="F36" s="21">
        <v>27358966779.640026</v>
      </c>
      <c r="G36" s="21">
        <v>26030500614.919994</v>
      </c>
    </row>
    <row r="37" spans="1:9">
      <c r="A37" s="11"/>
      <c r="B37" s="32"/>
      <c r="C37" s="32"/>
      <c r="D37" s="28">
        <f>D36/C36-1</f>
        <v>9.1223508603008874E-3</v>
      </c>
      <c r="E37" s="28">
        <f t="shared" ref="E37:G37" si="2">E36/D36-1</f>
        <v>0.11643142797531869</v>
      </c>
      <c r="F37" s="28">
        <f t="shared" si="2"/>
        <v>-2.5790571658398376E-3</v>
      </c>
      <c r="G37" s="28">
        <f t="shared" si="2"/>
        <v>-4.8556883577513199E-2</v>
      </c>
    </row>
    <row r="38" spans="1:9">
      <c r="A38" s="11"/>
      <c r="B38" s="32"/>
      <c r="C38" s="32"/>
      <c r="D38" s="32"/>
      <c r="E38" s="32"/>
      <c r="F38" s="32"/>
      <c r="G38" s="32"/>
    </row>
    <row r="39" spans="1:9" ht="15">
      <c r="A39" s="12"/>
      <c r="B39" s="15" t="s">
        <v>33</v>
      </c>
      <c r="C39" s="21">
        <f>C33+C36</f>
        <v>27023393693.450005</v>
      </c>
      <c r="D39" s="21">
        <f t="shared" ref="D39:G39" si="3">D33+D36</f>
        <v>27366679157.129974</v>
      </c>
      <c r="E39" s="21">
        <f t="shared" si="3"/>
        <v>30703522578.989994</v>
      </c>
      <c r="F39" s="21">
        <f t="shared" si="3"/>
        <v>30711492450.100029</v>
      </c>
      <c r="G39" s="21">
        <f t="shared" si="3"/>
        <v>29308723318.129993</v>
      </c>
    </row>
    <row r="40" spans="1:9">
      <c r="A40" s="32"/>
      <c r="B40" s="32"/>
      <c r="C40" s="32"/>
      <c r="D40" s="28">
        <f>D39/C39-1</f>
        <v>1.2703269899190239E-2</v>
      </c>
      <c r="E40" s="28">
        <f t="shared" ref="E40" si="4">E39/D39-1</f>
        <v>0.12193088546480269</v>
      </c>
      <c r="F40" s="28">
        <f t="shared" ref="F40" si="5">F39/E39-1</f>
        <v>2.5957513798391396E-4</v>
      </c>
      <c r="G40" s="28">
        <f t="shared" ref="G40" si="6">G39/F39-1</f>
        <v>-4.5675707041891611E-2</v>
      </c>
    </row>
    <row r="42" spans="1:9" ht="15">
      <c r="A42" s="29"/>
      <c r="B42" s="30" t="s">
        <v>28</v>
      </c>
      <c r="C42" s="31">
        <f>C33/C39</f>
        <v>9.90401411688238E-2</v>
      </c>
      <c r="D42" s="31">
        <f t="shared" ref="D42:G42" si="7">D33/D39</f>
        <v>0.10222593547566421</v>
      </c>
      <c r="E42" s="31">
        <f t="shared" si="7"/>
        <v>0.10662662572047137</v>
      </c>
      <c r="F42" s="31">
        <f t="shared" si="7"/>
        <v>0.10916192613912133</v>
      </c>
      <c r="G42" s="31">
        <f t="shared" si="7"/>
        <v>0.11185143302308682</v>
      </c>
    </row>
    <row r="43" spans="1:9" ht="3" customHeight="1"/>
    <row r="69" ht="17.25" customHeight="1"/>
  </sheetData>
  <pageMargins left="0.7" right="0.7" top="0.78740157499999996" bottom="0.78740157499999996" header="0.3" footer="0.3"/>
  <pageSetup paperSize="9" orientation="portrait" r:id="rId1"/>
  <ignoredErrors>
    <ignoredError sqref="C34 D34:G34 D33:F33 G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9"/>
  <sheetViews>
    <sheetView zoomScaleNormal="100" workbookViewId="0">
      <selection activeCell="I2" sqref="I2"/>
    </sheetView>
  </sheetViews>
  <sheetFormatPr baseColWidth="10" defaultColWidth="11.42578125" defaultRowHeight="14.25"/>
  <cols>
    <col min="1" max="1" width="3.7109375" style="5" customWidth="1"/>
    <col min="2" max="2" width="35.85546875" style="5" customWidth="1"/>
    <col min="3" max="4" width="12.7109375" style="5" customWidth="1"/>
    <col min="5" max="16384" width="11.42578125" style="5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 s="1" customFormat="1"/>
    <row r="8" spans="1:15" s="1" customFormat="1"/>
    <row r="9" spans="1:15" s="1" customFormat="1"/>
    <row r="10" spans="1:15" s="1" customFormat="1" ht="54" customHeight="1"/>
    <row r="11" spans="1:15">
      <c r="O11" s="1"/>
    </row>
    <row r="12" spans="1:15" ht="15">
      <c r="A12" s="2" t="s">
        <v>32</v>
      </c>
      <c r="B12" s="3"/>
      <c r="C12" s="4"/>
      <c r="D12" s="4"/>
    </row>
    <row r="13" spans="1:15" ht="3" customHeight="1">
      <c r="A13" s="13"/>
      <c r="B13" s="13"/>
      <c r="C13" s="13"/>
      <c r="D13" s="13"/>
    </row>
    <row r="14" spans="1:15" ht="15">
      <c r="A14" s="6" t="s">
        <v>0</v>
      </c>
      <c r="B14" s="7"/>
      <c r="C14" s="6">
        <v>2019</v>
      </c>
      <c r="D14" s="19">
        <v>2022</v>
      </c>
      <c r="E14" s="25"/>
    </row>
    <row r="15" spans="1:15" ht="15">
      <c r="A15" s="12"/>
      <c r="B15" s="12" t="s">
        <v>24</v>
      </c>
      <c r="C15" s="17">
        <v>10.916192613912138</v>
      </c>
      <c r="D15" s="17">
        <v>11.185143302308681</v>
      </c>
      <c r="E15" s="25"/>
    </row>
    <row r="16" spans="1:15">
      <c r="A16" s="10"/>
      <c r="B16" s="8" t="s">
        <v>2</v>
      </c>
      <c r="C16" s="9">
        <v>3.0350074788533306</v>
      </c>
      <c r="D16" s="9">
        <v>3.0489362675369671</v>
      </c>
      <c r="E16" s="16"/>
    </row>
    <row r="17" spans="1:5" ht="15">
      <c r="A17" s="7"/>
      <c r="B17" s="8" t="s">
        <v>1</v>
      </c>
      <c r="C17" s="9">
        <v>3.0764475079816176</v>
      </c>
      <c r="D17" s="9">
        <v>3.2642684952221837</v>
      </c>
      <c r="E17" s="16"/>
    </row>
    <row r="18" spans="1:5">
      <c r="A18" s="10"/>
      <c r="B18" s="8" t="s">
        <v>3</v>
      </c>
      <c r="C18" s="9">
        <v>5.5314193488789414</v>
      </c>
      <c r="D18" s="9">
        <v>5.660636685754568</v>
      </c>
      <c r="E18" s="16"/>
    </row>
    <row r="19" spans="1:5">
      <c r="A19" s="10"/>
      <c r="B19" s="8" t="s">
        <v>4</v>
      </c>
      <c r="C19" s="9">
        <v>7.2132819258375225</v>
      </c>
      <c r="D19" s="9">
        <v>7.5991152291780164</v>
      </c>
      <c r="E19" s="16"/>
    </row>
    <row r="20" spans="1:5">
      <c r="A20" s="10" t="s">
        <v>23</v>
      </c>
      <c r="B20" s="8" t="s">
        <v>7</v>
      </c>
      <c r="C20" s="9">
        <v>12.123111008107305</v>
      </c>
      <c r="D20" s="9">
        <v>12.007938943961612</v>
      </c>
      <c r="E20" s="16"/>
    </row>
    <row r="21" spans="1:5">
      <c r="A21" s="10"/>
      <c r="B21" s="8" t="s">
        <v>6</v>
      </c>
      <c r="C21" s="9">
        <v>11.63680831487871</v>
      </c>
      <c r="D21" s="9">
        <v>12.156626539123387</v>
      </c>
      <c r="E21" s="16"/>
    </row>
    <row r="22" spans="1:5">
      <c r="A22" s="10"/>
      <c r="B22" s="8" t="s">
        <v>8</v>
      </c>
      <c r="C22" s="9">
        <v>12.067100336882202</v>
      </c>
      <c r="D22" s="9">
        <v>12.388210503814653</v>
      </c>
      <c r="E22" s="16"/>
    </row>
    <row r="23" spans="1:5">
      <c r="A23" s="10"/>
      <c r="B23" s="8" t="s">
        <v>11</v>
      </c>
      <c r="C23" s="9">
        <v>15.072269634108512</v>
      </c>
      <c r="D23" s="9">
        <v>14.427849677899896</v>
      </c>
      <c r="E23" s="16"/>
    </row>
    <row r="24" spans="1:5" ht="16.5" customHeight="1">
      <c r="A24" s="10"/>
      <c r="B24" s="8" t="s">
        <v>10</v>
      </c>
      <c r="C24" s="9">
        <v>14.299553256600472</v>
      </c>
      <c r="D24" s="9">
        <v>14.430567232729356</v>
      </c>
      <c r="E24" s="16"/>
    </row>
    <row r="25" spans="1:5" ht="16.5" customHeight="1">
      <c r="A25" s="11"/>
      <c r="B25" s="5" t="s">
        <v>9</v>
      </c>
      <c r="C25" s="16">
        <v>15.927679110845435</v>
      </c>
      <c r="D25" s="16">
        <v>16.23602685552147</v>
      </c>
      <c r="E25" s="16"/>
    </row>
    <row r="26" spans="1:5">
      <c r="A26" s="11"/>
      <c r="B26" s="5" t="s">
        <v>13</v>
      </c>
      <c r="C26" s="16">
        <v>17.813648539095396</v>
      </c>
      <c r="D26" s="16">
        <v>16.801582721755295</v>
      </c>
      <c r="E26" s="16"/>
    </row>
    <row r="27" spans="1:5">
      <c r="A27" s="11"/>
      <c r="B27" s="5" t="s">
        <v>14</v>
      </c>
      <c r="C27" s="16">
        <v>18.474397451081252</v>
      </c>
      <c r="D27" s="16">
        <v>19.091716996457421</v>
      </c>
      <c r="E27" s="16"/>
    </row>
    <row r="28" spans="1:5">
      <c r="A28" s="11"/>
      <c r="B28" s="5" t="s">
        <v>12</v>
      </c>
      <c r="C28" s="16">
        <v>16.848280550003896</v>
      </c>
      <c r="D28" s="16">
        <v>19.790065033664757</v>
      </c>
      <c r="E28" s="16"/>
    </row>
    <row r="29" spans="1:5">
      <c r="A29" s="11"/>
      <c r="B29" s="5" t="s">
        <v>15</v>
      </c>
      <c r="C29" s="16">
        <v>24.026153005836118</v>
      </c>
      <c r="D29" s="16">
        <v>24.869597466931445</v>
      </c>
      <c r="E29" s="16"/>
    </row>
    <row r="30" spans="1:5">
      <c r="A30" s="11"/>
      <c r="B30" s="5" t="s">
        <v>16</v>
      </c>
      <c r="C30" s="16">
        <v>28.858631650991835</v>
      </c>
      <c r="D30" s="16">
        <v>28.691523491421805</v>
      </c>
      <c r="E30" s="16"/>
    </row>
    <row r="31" spans="1:5">
      <c r="A31" s="11"/>
      <c r="B31" s="5" t="s">
        <v>17</v>
      </c>
      <c r="C31" s="16">
        <v>53.034323917695758</v>
      </c>
      <c r="D31" s="16">
        <v>55.879834785598526</v>
      </c>
      <c r="E31" s="16"/>
    </row>
    <row r="32" spans="1:5">
      <c r="E32" s="16"/>
    </row>
    <row r="33" spans="5:5">
      <c r="E33" s="16"/>
    </row>
    <row r="43" spans="5:5" ht="3" customHeight="1"/>
    <row r="69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Y56"/>
  <sheetViews>
    <sheetView zoomScaleNormal="100" workbookViewId="0">
      <selection activeCell="I2" sqref="I2"/>
    </sheetView>
  </sheetViews>
  <sheetFormatPr baseColWidth="10" defaultColWidth="11.42578125" defaultRowHeight="14.25"/>
  <cols>
    <col min="1" max="1" width="3.7109375" style="5" customWidth="1"/>
    <col min="2" max="2" width="28.28515625" style="5" customWidth="1"/>
    <col min="3" max="7" width="8.7109375" style="5" customWidth="1"/>
    <col min="8" max="8" width="20.42578125" style="5" customWidth="1"/>
    <col min="9" max="16384" width="11.42578125" style="5"/>
  </cols>
  <sheetData>
    <row r="1" spans="1:19" s="1" customFormat="1"/>
    <row r="2" spans="1:19" s="1" customFormat="1"/>
    <row r="3" spans="1:19" s="1" customFormat="1"/>
    <row r="4" spans="1:19" s="1" customFormat="1"/>
    <row r="5" spans="1:19" s="1" customFormat="1"/>
    <row r="6" spans="1:19" s="1" customFormat="1"/>
    <row r="7" spans="1:19" s="1" customFormat="1"/>
    <row r="8" spans="1:19" s="1" customFormat="1"/>
    <row r="9" spans="1:19" s="1" customFormat="1"/>
    <row r="10" spans="1:19" s="1" customFormat="1" ht="54" customHeight="1"/>
    <row r="11" spans="1:19">
      <c r="S11" s="1"/>
    </row>
    <row r="12" spans="1:19" ht="15">
      <c r="A12" s="2" t="s">
        <v>31</v>
      </c>
      <c r="B12" s="3"/>
      <c r="C12" s="3"/>
      <c r="D12" s="3"/>
      <c r="E12" s="3"/>
      <c r="F12" s="3"/>
      <c r="G12" s="24"/>
    </row>
    <row r="13" spans="1:19" ht="3" customHeight="1">
      <c r="A13" s="13"/>
      <c r="B13" s="13"/>
      <c r="C13" s="13"/>
      <c r="D13" s="13"/>
      <c r="E13" s="13"/>
      <c r="F13" s="13"/>
      <c r="G13" s="13"/>
    </row>
    <row r="14" spans="1:19" ht="14.65" customHeight="1">
      <c r="A14" s="6" t="s">
        <v>0</v>
      </c>
      <c r="B14" s="7"/>
      <c r="C14" s="7">
        <v>2018</v>
      </c>
      <c r="D14" s="7">
        <v>2019</v>
      </c>
      <c r="E14" s="7">
        <v>2020</v>
      </c>
      <c r="F14" s="6">
        <v>2021</v>
      </c>
      <c r="G14" s="19">
        <v>2022</v>
      </c>
    </row>
    <row r="15" spans="1:19" ht="15">
      <c r="A15" s="10"/>
      <c r="B15" s="8" t="s">
        <v>21</v>
      </c>
      <c r="C15" s="9">
        <v>0.94690358394681384</v>
      </c>
      <c r="D15" s="9">
        <v>0.86825816073038986</v>
      </c>
      <c r="E15" s="9">
        <v>1.000303034031214</v>
      </c>
      <c r="F15" s="9">
        <v>1.3133949887655327</v>
      </c>
      <c r="G15" s="23">
        <v>1.1820605491143048</v>
      </c>
    </row>
    <row r="16" spans="1:19" ht="15">
      <c r="A16" s="7"/>
      <c r="B16" s="8" t="s">
        <v>26</v>
      </c>
      <c r="C16" s="9">
        <v>2.4438538741343163</v>
      </c>
      <c r="D16" s="9">
        <v>2.6165292158104076</v>
      </c>
      <c r="E16" s="9">
        <v>2.7406442966379068</v>
      </c>
      <c r="F16" s="9">
        <v>2.518147558475929</v>
      </c>
      <c r="G16" s="23">
        <v>2.139299970816932</v>
      </c>
    </row>
    <row r="17" spans="1:25" ht="15">
      <c r="A17" s="7"/>
      <c r="B17" s="8" t="s">
        <v>25</v>
      </c>
      <c r="C17" s="9">
        <v>4.4723565736081676</v>
      </c>
      <c r="D17" s="9">
        <v>3.8739574691797958</v>
      </c>
      <c r="E17" s="9">
        <v>4.2518067590171498</v>
      </c>
      <c r="F17" s="9">
        <v>4.0530066523672383</v>
      </c>
      <c r="G17" s="23">
        <v>3.5179125919306267</v>
      </c>
    </row>
    <row r="18" spans="1:25" ht="15">
      <c r="A18" s="10"/>
      <c r="B18" s="8" t="s">
        <v>19</v>
      </c>
      <c r="C18" s="9">
        <v>3.8800931684866797</v>
      </c>
      <c r="D18" s="9">
        <v>4.6222642340298066</v>
      </c>
      <c r="E18" s="9">
        <v>5.0833639403287956</v>
      </c>
      <c r="F18" s="9">
        <v>5.5319080141445065</v>
      </c>
      <c r="G18" s="23">
        <v>6.0597710219516854</v>
      </c>
    </row>
    <row r="19" spans="1:25" ht="15">
      <c r="A19" s="10"/>
      <c r="B19" s="8" t="s">
        <v>20</v>
      </c>
      <c r="C19" s="9">
        <v>88.256792799824026</v>
      </c>
      <c r="D19" s="9">
        <v>88.018990920249578</v>
      </c>
      <c r="E19" s="9">
        <v>86.923881969984933</v>
      </c>
      <c r="F19" s="9">
        <v>86.583542786246781</v>
      </c>
      <c r="G19" s="23">
        <v>87.100955866186453</v>
      </c>
    </row>
    <row r="20" spans="1:25">
      <c r="G20" s="9"/>
    </row>
    <row r="23" spans="1:25">
      <c r="Y23" s="5">
        <f>SUM(Y14:Y17)</f>
        <v>0</v>
      </c>
    </row>
    <row r="24" spans="1:25">
      <c r="G24" s="4"/>
    </row>
    <row r="25" spans="1:25">
      <c r="G25" s="9"/>
    </row>
    <row r="26" spans="1:25">
      <c r="B26" s="8"/>
      <c r="C26" s="8"/>
      <c r="D26" s="8"/>
      <c r="E26" s="8"/>
      <c r="F26" s="8"/>
      <c r="G26" s="9"/>
    </row>
    <row r="30" spans="1:25" ht="3" customHeight="1">
      <c r="G30" s="9"/>
    </row>
    <row r="31" spans="1:25">
      <c r="G31" s="9"/>
    </row>
    <row r="32" spans="1:25">
      <c r="G32" s="9"/>
    </row>
    <row r="56" ht="17.2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X74"/>
  <sheetViews>
    <sheetView zoomScaleNormal="100" workbookViewId="0">
      <selection activeCell="A11" sqref="A11"/>
    </sheetView>
  </sheetViews>
  <sheetFormatPr baseColWidth="10" defaultColWidth="11.42578125" defaultRowHeight="14.25"/>
  <cols>
    <col min="1" max="1" width="3.7109375" style="5" customWidth="1"/>
    <col min="2" max="2" width="29.5703125" style="5" customWidth="1"/>
    <col min="3" max="7" width="8.7109375" style="5" customWidth="1"/>
    <col min="8" max="16384" width="11.42578125" style="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/>
    <row r="6" spans="1:18" s="1" customFormat="1"/>
    <row r="7" spans="1:18" s="1" customFormat="1"/>
    <row r="8" spans="1:18" s="1" customFormat="1"/>
    <row r="9" spans="1:18" s="1" customFormat="1"/>
    <row r="10" spans="1:18" s="1" customFormat="1" ht="54" customHeight="1"/>
    <row r="11" spans="1:18">
      <c r="R11" s="1"/>
    </row>
    <row r="12" spans="1:18" ht="15">
      <c r="A12" s="2" t="s">
        <v>30</v>
      </c>
      <c r="B12" s="3"/>
      <c r="C12" s="4"/>
      <c r="D12" s="4"/>
      <c r="E12" s="4"/>
      <c r="F12" s="4"/>
      <c r="G12" s="24"/>
    </row>
    <row r="13" spans="1:18" ht="3" customHeight="1">
      <c r="A13" s="13"/>
      <c r="B13" s="13"/>
      <c r="C13" s="13"/>
      <c r="D13" s="13"/>
      <c r="E13" s="13"/>
      <c r="F13" s="13"/>
      <c r="G13" s="13"/>
    </row>
    <row r="14" spans="1:18" ht="15">
      <c r="A14" s="6" t="s">
        <v>0</v>
      </c>
      <c r="B14" s="7"/>
      <c r="C14" s="6">
        <v>2018</v>
      </c>
      <c r="D14" s="6">
        <v>2019</v>
      </c>
      <c r="E14" s="6">
        <v>2020</v>
      </c>
      <c r="F14" s="6">
        <v>2021</v>
      </c>
      <c r="G14" s="19">
        <v>2022</v>
      </c>
    </row>
    <row r="15" spans="1:18">
      <c r="A15" s="10"/>
      <c r="B15" s="8" t="s">
        <v>19</v>
      </c>
      <c r="C15" s="9">
        <v>2.3648854245092985</v>
      </c>
      <c r="D15" s="9">
        <v>2.7795723193265736</v>
      </c>
      <c r="E15" s="9">
        <v>3.0829287160267778</v>
      </c>
      <c r="F15" s="9">
        <v>3.3643222107649895</v>
      </c>
      <c r="G15" s="9">
        <v>3.7339771079476627</v>
      </c>
    </row>
    <row r="16" spans="1:18">
      <c r="A16" s="10"/>
      <c r="B16" s="8" t="s">
        <v>26</v>
      </c>
      <c r="C16" s="9">
        <v>8.5404663319470906</v>
      </c>
      <c r="D16" s="9">
        <v>9.1549841477484524</v>
      </c>
      <c r="E16" s="9">
        <v>9.1907405928382104</v>
      </c>
      <c r="F16" s="9">
        <v>9.1441835914128724</v>
      </c>
      <c r="G16" s="9">
        <v>9.0592560027112743</v>
      </c>
    </row>
    <row r="17" spans="1:24" ht="15">
      <c r="A17" s="7"/>
      <c r="B17" s="8" t="s">
        <v>21</v>
      </c>
      <c r="C17" s="9">
        <v>9.2890406519572899</v>
      </c>
      <c r="D17" s="9">
        <v>8.4426282697067556</v>
      </c>
      <c r="E17" s="9">
        <v>9.3357692480248282</v>
      </c>
      <c r="F17" s="9">
        <v>9.8432039896953061</v>
      </c>
      <c r="G17" s="9">
        <v>9.6413788312163931</v>
      </c>
    </row>
    <row r="18" spans="1:24" ht="15">
      <c r="A18" s="12" t="s">
        <v>18</v>
      </c>
      <c r="B18" s="12" t="s">
        <v>29</v>
      </c>
      <c r="C18" s="17">
        <v>9.9040141278211333</v>
      </c>
      <c r="D18" s="17">
        <v>10.222593751339867</v>
      </c>
      <c r="E18" s="17">
        <v>10.662662701208124</v>
      </c>
      <c r="F18" s="17">
        <v>10.916192639859451</v>
      </c>
      <c r="G18" s="17">
        <v>11.18514336326346</v>
      </c>
    </row>
    <row r="19" spans="1:24">
      <c r="A19" s="10"/>
      <c r="B19" s="8" t="s">
        <v>20</v>
      </c>
      <c r="C19" s="9">
        <v>11.256847245434779</v>
      </c>
      <c r="D19" s="9">
        <v>11.7121243879077</v>
      </c>
      <c r="E19" s="9">
        <v>12.256232071025734</v>
      </c>
      <c r="F19" s="9">
        <v>12.560303031680176</v>
      </c>
      <c r="G19" s="9">
        <v>12.866865185180757</v>
      </c>
    </row>
    <row r="20" spans="1:24">
      <c r="A20" s="10"/>
      <c r="B20" s="8" t="s">
        <v>25</v>
      </c>
      <c r="C20" s="9">
        <v>19.629260092985685</v>
      </c>
      <c r="D20" s="9">
        <v>17.979645013272226</v>
      </c>
      <c r="E20" s="9">
        <v>18.320208771003454</v>
      </c>
      <c r="F20" s="9">
        <v>18.923795451716344</v>
      </c>
      <c r="G20" s="9">
        <v>18.573032113815582</v>
      </c>
    </row>
    <row r="23" spans="1:24">
      <c r="X23" s="5">
        <f>SUM(X14:X17)</f>
        <v>0</v>
      </c>
    </row>
    <row r="30" spans="1:24" ht="3" customHeigh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Umsatz von Bio-Lebensmitteln</vt:lpstr>
      <vt:lpstr>Marktanteile von Bio-Lebensmitt</vt:lpstr>
      <vt:lpstr>Marktanteile Verkaufskanäle</vt:lpstr>
      <vt:lpstr>Marktanteile Bio Verkaufskanal</vt:lpstr>
      <vt:lpstr>'Marktanteile von Bio-Lebensmitt'!_GoBack</vt:lpstr>
      <vt:lpstr>'Umsatz von Bio-Lebensmitteln'!_GoBack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2023-03-20T13:31:33Z</dcterms:modified>
</cp:coreProperties>
</file>