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ASK 2023" sheetId="1" r:id="rId1"/>
    <sheet name="BSK 2023" sheetId="2" r:id="rId2"/>
    <sheet name="GK 2023" sheetId="3" r:id="rId3"/>
  </sheets>
  <definedNames>
    <definedName name="_xlfn.SINGLE" hidden="1">#NAME?</definedName>
    <definedName name="_xlnm.Print_Area" localSheetId="0">'ASK 2023'!$A$1:$L$75</definedName>
    <definedName name="_xlnm.Print_Area" localSheetId="1">'BSK 2023'!$A$1:$L$75</definedName>
    <definedName name="_xlnm.Print_Area" localSheetId="2">'GK 2023'!$A$1:$L$74</definedName>
    <definedName name="Z_1EC45586_138D_4205_B19E_9B589C6CE6C8_.wvu.PrintArea" localSheetId="0" hidden="1">'ASK 2023'!$A$1:$L$74</definedName>
    <definedName name="Z_1EC45586_138D_4205_B19E_9B589C6CE6C8_.wvu.PrintArea" localSheetId="1" hidden="1">'BSK 2023'!$A$1:$L$74</definedName>
    <definedName name="Z_1EC45586_138D_4205_B19E_9B589C6CE6C8_.wvu.PrintArea" localSheetId="2" hidden="1">'GK 2023'!$A$1:$L$73</definedName>
    <definedName name="Z_509631FC_B98D_4C0F_8320_3D7BF866224B_.wvu.PrintArea" localSheetId="0" hidden="1">'ASK 2023'!$B$1:$L$74</definedName>
    <definedName name="Z_509631FC_B98D_4C0F_8320_3D7BF866224B_.wvu.PrintArea" localSheetId="1" hidden="1">'BSK 2023'!$B$1:$L$74</definedName>
    <definedName name="Z_F1381F54_1A95_4351_B149_088E4DAF84E4_.wvu.PrintArea" localSheetId="0" hidden="1">'ASK 2023'!$B$1:$L$74</definedName>
    <definedName name="Z_F1381F54_1A95_4351_B149_088E4DAF84E4_.wvu.PrintArea" localSheetId="1" hidden="1">'BSK 2023'!$B$1:$L$74</definedName>
  </definedNames>
  <calcPr fullCalcOnLoad="1"/>
</workbook>
</file>

<file path=xl/sharedStrings.xml><?xml version="1.0" encoding="utf-8"?>
<sst xmlns="http://schemas.openxmlformats.org/spreadsheetml/2006/main" count="114" uniqueCount="44">
  <si>
    <t>Bestandesverzeichnis Apfelsaftkonzentrat</t>
  </si>
  <si>
    <t xml:space="preserve"> Aufstellung 1.1</t>
  </si>
  <si>
    <t>Lagerort</t>
  </si>
  <si>
    <t>Be-</t>
  </si>
  <si>
    <t>Apfelsaftkonzentrat</t>
  </si>
  <si>
    <t>hälter</t>
  </si>
  <si>
    <t>Ernte-</t>
  </si>
  <si>
    <t>*Zweckbe-</t>
  </si>
  <si>
    <t>Volumen</t>
  </si>
  <si>
    <t>20°/20°</t>
  </si>
  <si>
    <t>Faktor F</t>
  </si>
  <si>
    <t>hl</t>
  </si>
  <si>
    <t>trüb</t>
  </si>
  <si>
    <t>klar</t>
  </si>
  <si>
    <t>Nr.</t>
  </si>
  <si>
    <t>jahr</t>
  </si>
  <si>
    <t>stimmung</t>
  </si>
  <si>
    <t>% Gew</t>
  </si>
  <si>
    <t>nach Tab.</t>
  </si>
  <si>
    <t>q zu 71 % Gew</t>
  </si>
  <si>
    <t>Konzentrat trüb</t>
  </si>
  <si>
    <t>Aufarbeitungsverlust</t>
  </si>
  <si>
    <t xml:space="preserve">   3%</t>
  </si>
  <si>
    <t>Konzentrat klar</t>
  </si>
  <si>
    <t>total</t>
  </si>
  <si>
    <t>Ort und Datum</t>
  </si>
  <si>
    <t>Rechtsverbindliche Unterschrift</t>
  </si>
  <si>
    <t>Bestandesverzeichnis Birnensaftkonzentrat</t>
  </si>
  <si>
    <t xml:space="preserve"> Aufstellung 1.2</t>
  </si>
  <si>
    <t>Birnensaftkonzentrat</t>
  </si>
  <si>
    <t>Bestandesverzeichnis</t>
  </si>
  <si>
    <t>Apfelsaft-/Birnensaftkonzentrat gemischt und/oder</t>
  </si>
  <si>
    <t>Konzentrat aus "Übriges Mostobst"</t>
  </si>
  <si>
    <t xml:space="preserve"> Aufstellung 1.3</t>
  </si>
  <si>
    <t>Obstsaftkonzentrat</t>
  </si>
  <si>
    <t>zur freien Verfügung (NV)</t>
  </si>
  <si>
    <t>- davon Anteil Apfelsaftkonzentrat (ASK)</t>
  </si>
  <si>
    <t>- davon zur freien Verfügung (NV)</t>
  </si>
  <si>
    <t>Firmenanschrift</t>
  </si>
  <si>
    <t>- davon Anteil Birnensaftkonzentrat (BSK)</t>
  </si>
  <si>
    <t>Bestand am: 31. Dezember 2023</t>
  </si>
  <si>
    <t>- davon als Marktreserve (MRes) 2023/2024 (0% der NV)</t>
  </si>
  <si>
    <r>
      <rPr>
        <b/>
        <strike/>
        <sz val="7"/>
        <color indexed="30"/>
        <rFont val="Arial"/>
        <family val="2"/>
      </rPr>
      <t>*</t>
    </r>
    <r>
      <rPr>
        <b/>
        <sz val="7"/>
        <rFont val="Arial"/>
        <family val="0"/>
      </rPr>
      <t>Zweckbe-</t>
    </r>
  </si>
  <si>
    <t>Bitte bis Mittwoch, 5. Februar 20024 per E-Mail einsenden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</si>
</sst>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##;####/##;####\-##"/>
    <numFmt numFmtId="165" formatCode="#\ ###\ ##0"/>
    <numFmt numFmtId="166" formatCode="0.0000"/>
    <numFmt numFmtId="167" formatCode="###\ ##0_ \ "/>
    <numFmt numFmtId="168" formatCode="#\ ###\ ##0\ \ "/>
    <numFmt numFmtId="169" formatCode="0.00\ "/>
    <numFmt numFmtId="170" formatCode="0.0000\ \ "/>
    <numFmt numFmtId="171" formatCode="#,###,##0"/>
  </numFmts>
  <fonts count="5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b/>
      <vertAlign val="subscript"/>
      <sz val="7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7"/>
      <color indexed="14"/>
      <name val="Arial"/>
      <family val="2"/>
    </font>
    <font>
      <b/>
      <sz val="9"/>
      <name val="Arial"/>
      <family val="0"/>
    </font>
    <font>
      <b/>
      <strike/>
      <sz val="7"/>
      <color indexed="10"/>
      <name val="Arial"/>
      <family val="2"/>
    </font>
    <font>
      <b/>
      <strike/>
      <sz val="7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trike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Font="0" applyBorder="0" applyAlignment="0">
      <protection/>
    </xf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0">
    <xf numFmtId="0" fontId="0" fillId="0" borderId="0" xfId="0" applyAlignment="1">
      <alignment/>
    </xf>
    <xf numFmtId="0" fontId="2" fillId="0" borderId="0" xfId="52" applyProtection="1">
      <alignment/>
      <protection/>
    </xf>
    <xf numFmtId="0" fontId="2" fillId="0" borderId="0" xfId="52">
      <alignment/>
      <protection/>
    </xf>
    <xf numFmtId="0" fontId="2" fillId="0" borderId="0" xfId="52" applyBorder="1" applyProtection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 applyProtection="1">
      <alignment/>
      <protection/>
    </xf>
    <xf numFmtId="0" fontId="4" fillId="0" borderId="0" xfId="52" applyFont="1" applyAlignment="1" applyProtection="1" quotePrefix="1">
      <alignment horizontal="right"/>
      <protection/>
    </xf>
    <xf numFmtId="0" fontId="5" fillId="0" borderId="10" xfId="52" applyFont="1" applyBorder="1" applyProtection="1">
      <alignment/>
      <protection/>
    </xf>
    <xf numFmtId="0" fontId="5" fillId="0" borderId="11" xfId="52" applyFont="1" applyBorder="1" applyProtection="1">
      <alignment/>
      <protection/>
    </xf>
    <xf numFmtId="0" fontId="5" fillId="0" borderId="12" xfId="52" applyFont="1" applyBorder="1" applyProtection="1">
      <alignment/>
      <protection/>
    </xf>
    <xf numFmtId="0" fontId="5" fillId="0" borderId="13" xfId="52" applyFont="1" applyBorder="1" applyProtection="1">
      <alignment/>
      <protection/>
    </xf>
    <xf numFmtId="0" fontId="5" fillId="0" borderId="14" xfId="52" applyFont="1" applyBorder="1" applyProtection="1">
      <alignment/>
      <protection/>
    </xf>
    <xf numFmtId="0" fontId="5" fillId="0" borderId="15" xfId="52" applyFont="1" applyBorder="1" applyProtection="1">
      <alignment/>
      <protection/>
    </xf>
    <xf numFmtId="0" fontId="5" fillId="0" borderId="15" xfId="52" applyFont="1" applyBorder="1" applyAlignment="1" applyProtection="1" quotePrefix="1">
      <alignment horizontal="left"/>
      <protection/>
    </xf>
    <xf numFmtId="0" fontId="5" fillId="0" borderId="0" xfId="52" applyFont="1" applyBorder="1" applyAlignment="1" applyProtection="1" quotePrefix="1">
      <alignment horizontal="left"/>
      <protection/>
    </xf>
    <xf numFmtId="0" fontId="6" fillId="0" borderId="15" xfId="52" applyFont="1" applyBorder="1" applyProtection="1">
      <alignment/>
      <protection/>
    </xf>
    <xf numFmtId="0" fontId="5" fillId="0" borderId="16" xfId="52" applyFont="1" applyBorder="1" applyProtection="1">
      <alignment/>
      <protection/>
    </xf>
    <xf numFmtId="0" fontId="5" fillId="0" borderId="17" xfId="52" applyFont="1" applyBorder="1" applyProtection="1">
      <alignment/>
      <protection/>
    </xf>
    <xf numFmtId="0" fontId="5" fillId="0" borderId="16" xfId="52" applyFont="1" applyBorder="1" applyAlignment="1" applyProtection="1" quotePrefix="1">
      <alignment horizontal="left"/>
      <protection/>
    </xf>
    <xf numFmtId="0" fontId="5" fillId="0" borderId="18" xfId="52" applyFont="1" applyBorder="1" applyProtection="1">
      <alignment/>
      <protection/>
    </xf>
    <xf numFmtId="0" fontId="5" fillId="0" borderId="0" xfId="52" applyFont="1" applyBorder="1" applyProtection="1">
      <alignment/>
      <protection/>
    </xf>
    <xf numFmtId="0" fontId="7" fillId="0" borderId="15" xfId="52" applyFont="1" applyFill="1" applyBorder="1" applyProtection="1">
      <alignment/>
      <protection locked="0"/>
    </xf>
    <xf numFmtId="0" fontId="7" fillId="0" borderId="15" xfId="52" applyFont="1" applyFill="1" applyBorder="1" applyAlignment="1" applyProtection="1" quotePrefix="1">
      <alignment horizontal="right"/>
      <protection locked="0"/>
    </xf>
    <xf numFmtId="164" fontId="7" fillId="0" borderId="15" xfId="52" applyNumberFormat="1" applyFont="1" applyFill="1" applyBorder="1" applyAlignment="1" applyProtection="1">
      <alignment horizontal="left"/>
      <protection locked="0"/>
    </xf>
    <xf numFmtId="165" fontId="7" fillId="0" borderId="15" xfId="53" applyNumberFormat="1" applyFont="1" applyFill="1" applyBorder="1" applyAlignment="1" applyProtection="1">
      <alignment horizontal="right"/>
      <protection locked="0"/>
    </xf>
    <xf numFmtId="2" fontId="7" fillId="0" borderId="15" xfId="53" applyNumberFormat="1" applyFont="1" applyFill="1" applyBorder="1" applyAlignment="1" applyProtection="1">
      <alignment horizontal="right"/>
      <protection locked="0"/>
    </xf>
    <xf numFmtId="165" fontId="8" fillId="0" borderId="15" xfId="53" applyNumberFormat="1" applyFont="1" applyBorder="1" applyAlignment="1" applyProtection="1">
      <alignment horizontal="right"/>
      <protection locked="0"/>
    </xf>
    <xf numFmtId="167" fontId="7" fillId="0" borderId="15" xfId="52" applyNumberFormat="1" applyFont="1" applyFill="1" applyBorder="1" applyProtection="1">
      <alignment/>
      <protection locked="0"/>
    </xf>
    <xf numFmtId="167" fontId="7" fillId="0" borderId="19" xfId="52" applyNumberFormat="1" applyFont="1" applyFill="1" applyBorder="1" applyProtection="1">
      <alignment/>
      <protection locked="0"/>
    </xf>
    <xf numFmtId="0" fontId="9" fillId="0" borderId="15" xfId="52" applyFont="1" applyFill="1" applyBorder="1" applyAlignment="1" applyProtection="1" quotePrefix="1">
      <alignment horizontal="right"/>
      <protection/>
    </xf>
    <xf numFmtId="164" fontId="9" fillId="0" borderId="15" xfId="52" applyNumberFormat="1" applyFont="1" applyFill="1" applyBorder="1" applyAlignment="1" applyProtection="1">
      <alignment horizontal="left"/>
      <protection/>
    </xf>
    <xf numFmtId="0" fontId="9" fillId="0" borderId="15" xfId="52" applyFont="1" applyFill="1" applyBorder="1" applyProtection="1">
      <alignment/>
      <protection/>
    </xf>
    <xf numFmtId="168" fontId="9" fillId="0" borderId="15" xfId="52" applyNumberFormat="1" applyFont="1" applyFill="1" applyBorder="1" applyProtection="1">
      <alignment/>
      <protection/>
    </xf>
    <xf numFmtId="169" fontId="9" fillId="0" borderId="15" xfId="52" applyNumberFormat="1" applyFont="1" applyFill="1" applyBorder="1" applyProtection="1">
      <alignment/>
      <protection/>
    </xf>
    <xf numFmtId="167" fontId="10" fillId="0" borderId="15" xfId="52" applyNumberFormat="1" applyFont="1" applyFill="1" applyBorder="1" applyProtection="1">
      <alignment/>
      <protection/>
    </xf>
    <xf numFmtId="167" fontId="10" fillId="0" borderId="19" xfId="52" applyNumberFormat="1" applyFont="1" applyFill="1" applyBorder="1" applyProtection="1">
      <alignment/>
      <protection/>
    </xf>
    <xf numFmtId="0" fontId="7" fillId="0" borderId="10" xfId="52" applyFont="1" applyFill="1" applyBorder="1" applyProtection="1">
      <alignment/>
      <protection/>
    </xf>
    <xf numFmtId="0" fontId="7" fillId="0" borderId="20" xfId="52" applyFont="1" applyFill="1" applyBorder="1" applyProtection="1">
      <alignment/>
      <protection/>
    </xf>
    <xf numFmtId="0" fontId="7" fillId="0" borderId="20" xfId="52" applyFont="1" applyFill="1" applyBorder="1" applyAlignment="1" applyProtection="1" quotePrefix="1">
      <alignment horizontal="right"/>
      <protection/>
    </xf>
    <xf numFmtId="164" fontId="7" fillId="0" borderId="20" xfId="52" applyNumberFormat="1" applyFont="1" applyFill="1" applyBorder="1" applyAlignment="1" applyProtection="1">
      <alignment horizontal="left"/>
      <protection/>
    </xf>
    <xf numFmtId="168" fontId="7" fillId="0" borderId="20" xfId="52" applyNumberFormat="1" applyFont="1" applyFill="1" applyBorder="1" applyProtection="1">
      <alignment/>
      <protection/>
    </xf>
    <xf numFmtId="169" fontId="7" fillId="0" borderId="20" xfId="52" applyNumberFormat="1" applyFont="1" applyFill="1" applyBorder="1" applyProtection="1">
      <alignment/>
      <protection/>
    </xf>
    <xf numFmtId="170" fontId="7" fillId="0" borderId="20" xfId="52" applyNumberFormat="1" applyFont="1" applyFill="1" applyBorder="1" applyAlignment="1" applyProtection="1">
      <alignment horizontal="centerContinuous"/>
      <protection/>
    </xf>
    <xf numFmtId="170" fontId="2" fillId="0" borderId="11" xfId="52" applyNumberFormat="1" applyFill="1" applyBorder="1" applyAlignment="1" applyProtection="1">
      <alignment horizontal="centerContinuous"/>
      <protection/>
    </xf>
    <xf numFmtId="167" fontId="4" fillId="0" borderId="11" xfId="52" applyNumberFormat="1" applyFont="1" applyFill="1" applyBorder="1" applyProtection="1">
      <alignment/>
      <protection/>
    </xf>
    <xf numFmtId="167" fontId="4" fillId="0" borderId="19" xfId="52" applyNumberFormat="1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168" fontId="4" fillId="0" borderId="0" xfId="52" applyNumberFormat="1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165" fontId="11" fillId="0" borderId="15" xfId="53" applyNumberFormat="1" applyFont="1" applyBorder="1" applyAlignment="1" applyProtection="1">
      <alignment horizontal="right"/>
      <protection/>
    </xf>
    <xf numFmtId="165" fontId="12" fillId="0" borderId="15" xfId="53" applyNumberFormat="1" applyFont="1" applyBorder="1" applyAlignment="1" applyProtection="1">
      <alignment horizontal="right"/>
      <protection/>
    </xf>
    <xf numFmtId="9" fontId="5" fillId="0" borderId="0" xfId="52" applyNumberFormat="1" applyFont="1" applyFill="1" applyBorder="1" applyAlignment="1" applyProtection="1" quotePrefix="1">
      <alignment horizontal="left"/>
      <protection/>
    </xf>
    <xf numFmtId="0" fontId="5" fillId="0" borderId="0" xfId="52" applyFont="1" applyFill="1" applyBorder="1" applyAlignment="1" applyProtection="1">
      <alignment horizontal="left"/>
      <protection/>
    </xf>
    <xf numFmtId="165" fontId="12" fillId="0" borderId="21" xfId="53" applyNumberFormat="1" applyFont="1" applyBorder="1" applyAlignment="1" applyProtection="1">
      <alignment horizontal="right"/>
      <protection/>
    </xf>
    <xf numFmtId="0" fontId="5" fillId="0" borderId="14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9" fontId="5" fillId="0" borderId="0" xfId="52" applyNumberFormat="1" applyFont="1" applyFill="1" applyBorder="1" applyAlignment="1">
      <alignment horizontal="left"/>
      <protection/>
    </xf>
    <xf numFmtId="167" fontId="4" fillId="0" borderId="0" xfId="52" applyNumberFormat="1" applyFont="1" applyFill="1" applyBorder="1">
      <alignment/>
      <protection/>
    </xf>
    <xf numFmtId="0" fontId="5" fillId="0" borderId="0" xfId="52" applyFont="1" applyFill="1" applyBorder="1" applyAlignment="1">
      <alignment horizontal="right"/>
      <protection/>
    </xf>
    <xf numFmtId="165" fontId="11" fillId="0" borderId="0" xfId="53" applyNumberFormat="1" applyFont="1" applyBorder="1" applyAlignment="1" applyProtection="1">
      <alignment horizontal="right"/>
      <protection/>
    </xf>
    <xf numFmtId="0" fontId="5" fillId="0" borderId="0" xfId="52" applyFont="1" applyFill="1" applyBorder="1" applyAlignment="1">
      <alignment horizontal="left"/>
      <protection/>
    </xf>
    <xf numFmtId="0" fontId="4" fillId="0" borderId="15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ill="1">
      <alignment/>
      <protection/>
    </xf>
    <xf numFmtId="165" fontId="7" fillId="0" borderId="19" xfId="53" applyNumberFormat="1" applyFont="1" applyBorder="1" applyAlignment="1" applyProtection="1">
      <alignment horizontal="right"/>
      <protection locked="0"/>
    </xf>
    <xf numFmtId="165" fontId="7" fillId="0" borderId="15" xfId="53" applyNumberFormat="1" applyFont="1" applyBorder="1" applyAlignment="1" applyProtection="1">
      <alignment horizontal="right"/>
      <protection locked="0"/>
    </xf>
    <xf numFmtId="0" fontId="5" fillId="0" borderId="14" xfId="52" applyFont="1" applyFill="1" applyBorder="1" applyAlignment="1" applyProtection="1" quotePrefix="1">
      <alignment horizontal="left"/>
      <protection/>
    </xf>
    <xf numFmtId="0" fontId="5" fillId="0" borderId="0" xfId="52" applyFont="1" applyFill="1" applyBorder="1" applyAlignment="1" quotePrefix="1">
      <alignment horizontal="left"/>
      <protection/>
    </xf>
    <xf numFmtId="9" fontId="5" fillId="0" borderId="0" xfId="52" applyNumberFormat="1" applyFont="1" applyFill="1" applyBorder="1" applyAlignment="1" quotePrefix="1">
      <alignment horizontal="left"/>
      <protection/>
    </xf>
    <xf numFmtId="0" fontId="2" fillId="0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right"/>
      <protection/>
    </xf>
    <xf numFmtId="0" fontId="4" fillId="0" borderId="15" xfId="52" applyFont="1" applyFill="1" applyBorder="1" applyProtection="1">
      <alignment/>
      <protection/>
    </xf>
    <xf numFmtId="0" fontId="5" fillId="0" borderId="17" xfId="52" applyFont="1" applyFill="1" applyBorder="1" applyAlignment="1" applyProtection="1" quotePrefix="1">
      <alignment horizontal="left"/>
      <protection/>
    </xf>
    <xf numFmtId="0" fontId="5" fillId="0" borderId="18" xfId="52" applyFont="1" applyFill="1" applyBorder="1" applyProtection="1">
      <alignment/>
      <protection/>
    </xf>
    <xf numFmtId="0" fontId="5" fillId="0" borderId="18" xfId="52" applyFont="1" applyFill="1" applyBorder="1" applyAlignment="1" applyProtection="1">
      <alignment horizontal="right"/>
      <protection/>
    </xf>
    <xf numFmtId="167" fontId="4" fillId="0" borderId="18" xfId="52" applyNumberFormat="1" applyFont="1" applyFill="1" applyBorder="1" applyProtection="1">
      <alignment/>
      <protection/>
    </xf>
    <xf numFmtId="0" fontId="5" fillId="0" borderId="18" xfId="52" applyFont="1" applyFill="1" applyBorder="1" applyAlignment="1" applyProtection="1">
      <alignment horizontal="left"/>
      <protection/>
    </xf>
    <xf numFmtId="0" fontId="4" fillId="0" borderId="18" xfId="52" applyFont="1" applyFill="1" applyBorder="1" applyProtection="1">
      <alignment/>
      <protection/>
    </xf>
    <xf numFmtId="0" fontId="4" fillId="0" borderId="16" xfId="52" applyFont="1" applyFill="1" applyBorder="1" applyProtection="1">
      <alignment/>
      <protection/>
    </xf>
    <xf numFmtId="167" fontId="13" fillId="0" borderId="16" xfId="52" applyNumberFormat="1" applyFont="1" applyFill="1" applyBorder="1" applyProtection="1">
      <alignment/>
      <protection/>
    </xf>
    <xf numFmtId="167" fontId="13" fillId="0" borderId="21" xfId="52" applyNumberFormat="1" applyFont="1" applyFill="1" applyBorder="1" applyProtection="1">
      <alignment/>
      <protection/>
    </xf>
    <xf numFmtId="0" fontId="5" fillId="0" borderId="0" xfId="52" applyFont="1" applyBorder="1" applyAlignment="1" applyProtection="1">
      <alignment horizontal="right"/>
      <protection/>
    </xf>
    <xf numFmtId="0" fontId="5" fillId="0" borderId="0" xfId="52" applyFont="1" applyBorder="1" applyAlignment="1" applyProtection="1">
      <alignment horizontal="left"/>
      <protection/>
    </xf>
    <xf numFmtId="0" fontId="2" fillId="0" borderId="0" xfId="52" applyFont="1" applyBorder="1" applyProtection="1">
      <alignment/>
      <protection/>
    </xf>
    <xf numFmtId="0" fontId="4" fillId="0" borderId="0" xfId="52" applyFont="1" applyAlignment="1" applyProtection="1" quotePrefix="1">
      <alignment horizontal="center"/>
      <protection/>
    </xf>
    <xf numFmtId="0" fontId="4" fillId="0" borderId="0" xfId="52" applyNumberFormat="1" applyFont="1" applyBorder="1" applyAlignment="1" applyProtection="1" quotePrefix="1">
      <alignment horizontal="left"/>
      <protection/>
    </xf>
    <xf numFmtId="0" fontId="4" fillId="0" borderId="0" xfId="52" applyFont="1" applyAlignment="1" applyProtection="1" quotePrefix="1">
      <alignment horizontal="left"/>
      <protection/>
    </xf>
    <xf numFmtId="0" fontId="4" fillId="0" borderId="0" xfId="52" applyFont="1" applyAlignment="1" applyProtection="1" quotePrefix="1">
      <alignment horizontal="left"/>
      <protection/>
    </xf>
    <xf numFmtId="0" fontId="14" fillId="0" borderId="0" xfId="52" applyFont="1" applyBorder="1">
      <alignment/>
      <protection/>
    </xf>
    <xf numFmtId="0" fontId="2" fillId="0" borderId="0" xfId="52" applyBorder="1">
      <alignment/>
      <protection/>
    </xf>
    <xf numFmtId="0" fontId="3" fillId="0" borderId="0" xfId="52" applyFont="1" applyBorder="1" applyAlignment="1" applyProtection="1" quotePrefix="1">
      <alignment horizontal="left"/>
      <protection/>
    </xf>
    <xf numFmtId="167" fontId="4" fillId="0" borderId="15" xfId="52" applyNumberFormat="1" applyFont="1" applyFill="1" applyBorder="1" applyProtection="1">
      <alignment/>
      <protection locked="0"/>
    </xf>
    <xf numFmtId="168" fontId="7" fillId="0" borderId="15" xfId="52" applyNumberFormat="1" applyFont="1" applyFill="1" applyBorder="1" applyProtection="1">
      <alignment/>
      <protection locked="0"/>
    </xf>
    <xf numFmtId="169" fontId="7" fillId="0" borderId="15" xfId="52" applyNumberFormat="1" applyFont="1" applyFill="1" applyBorder="1" applyProtection="1">
      <alignment/>
      <protection locked="0"/>
    </xf>
    <xf numFmtId="0" fontId="2" fillId="0" borderId="19" xfId="52" applyBorder="1" applyProtection="1">
      <alignment/>
      <protection locked="0"/>
    </xf>
    <xf numFmtId="167" fontId="4" fillId="0" borderId="19" xfId="52" applyNumberFormat="1" applyFont="1" applyFill="1" applyBorder="1" applyProtection="1">
      <alignment/>
      <protection locked="0"/>
    </xf>
    <xf numFmtId="0" fontId="2" fillId="0" borderId="19" xfId="52" applyBorder="1">
      <alignment/>
      <protection/>
    </xf>
    <xf numFmtId="167" fontId="12" fillId="0" borderId="15" xfId="52" applyNumberFormat="1" applyFont="1" applyFill="1" applyBorder="1" applyProtection="1">
      <alignment/>
      <protection locked="0"/>
    </xf>
    <xf numFmtId="0" fontId="9" fillId="0" borderId="14" xfId="52" applyFont="1" applyFill="1" applyBorder="1" applyProtection="1">
      <alignment/>
      <protection/>
    </xf>
    <xf numFmtId="170" fontId="9" fillId="0" borderId="0" xfId="52" applyNumberFormat="1" applyFont="1" applyFill="1" applyBorder="1" applyAlignment="1" applyProtection="1">
      <alignment horizontal="centerContinuous"/>
      <protection/>
    </xf>
    <xf numFmtId="170" fontId="9" fillId="0" borderId="15" xfId="52" applyNumberFormat="1" applyFont="1" applyFill="1" applyBorder="1" applyAlignment="1" applyProtection="1">
      <alignment horizontal="centerContinuous"/>
      <protection/>
    </xf>
    <xf numFmtId="167" fontId="4" fillId="0" borderId="15" xfId="52" applyNumberFormat="1" applyFont="1" applyFill="1" applyBorder="1" applyProtection="1">
      <alignment/>
      <protection/>
    </xf>
    <xf numFmtId="9" fontId="5" fillId="0" borderId="0" xfId="52" applyNumberFormat="1" applyFont="1" applyFill="1" applyBorder="1" applyAlignment="1" applyProtection="1">
      <alignment horizontal="right"/>
      <protection/>
    </xf>
    <xf numFmtId="9" fontId="5" fillId="0" borderId="0" xfId="52" applyNumberFormat="1" applyFont="1" applyFill="1" applyBorder="1" applyAlignment="1" applyProtection="1" quotePrefix="1">
      <alignment horizontal="right"/>
      <protection/>
    </xf>
    <xf numFmtId="167" fontId="4" fillId="0" borderId="21" xfId="52" applyNumberFormat="1" applyFont="1" applyFill="1" applyBorder="1" applyAlignment="1" applyProtection="1" quotePrefix="1">
      <alignment horizontal="right"/>
      <protection/>
    </xf>
    <xf numFmtId="167" fontId="4" fillId="0" borderId="15" xfId="52" applyNumberFormat="1" applyFont="1" applyFill="1" applyBorder="1" applyAlignment="1" applyProtection="1" quotePrefix="1">
      <alignment horizontal="right"/>
      <protection/>
    </xf>
    <xf numFmtId="167" fontId="4" fillId="0" borderId="0" xfId="52" applyNumberFormat="1" applyFont="1" applyFill="1" applyBorder="1" applyProtection="1">
      <alignment/>
      <protection/>
    </xf>
    <xf numFmtId="171" fontId="11" fillId="0" borderId="15" xfId="53" applyNumberFormat="1" applyFont="1" applyBorder="1" applyAlignment="1" applyProtection="1">
      <alignment horizontal="right"/>
      <protection/>
    </xf>
    <xf numFmtId="0" fontId="5" fillId="0" borderId="14" xfId="52" applyFont="1" applyFill="1" applyBorder="1" applyAlignment="1" applyProtection="1">
      <alignment horizontal="left"/>
      <protection/>
    </xf>
    <xf numFmtId="0" fontId="2" fillId="0" borderId="15" xfId="52" applyFill="1" applyBorder="1" applyProtection="1">
      <alignment/>
      <protection/>
    </xf>
    <xf numFmtId="171" fontId="7" fillId="0" borderId="15" xfId="53" applyNumberFormat="1" applyFont="1" applyBorder="1" applyAlignment="1" applyProtection="1">
      <alignment horizontal="right"/>
      <protection locked="0"/>
    </xf>
    <xf numFmtId="9" fontId="15" fillId="0" borderId="0" xfId="52" applyNumberFormat="1" applyFont="1" applyFill="1" applyBorder="1" applyAlignment="1" applyProtection="1">
      <alignment horizontal="right"/>
      <protection locked="0"/>
    </xf>
    <xf numFmtId="171" fontId="8" fillId="0" borderId="15" xfId="53" applyNumberFormat="1" applyFont="1" applyBorder="1" applyAlignment="1" applyProtection="1">
      <alignment horizontal="right"/>
      <protection locked="0"/>
    </xf>
    <xf numFmtId="9" fontId="16" fillId="0" borderId="0" xfId="52" applyNumberFormat="1" applyFont="1" applyFill="1" applyBorder="1" applyAlignment="1" applyProtection="1">
      <alignment horizontal="right"/>
      <protection locked="0"/>
    </xf>
    <xf numFmtId="0" fontId="2" fillId="0" borderId="0" xfId="52" applyFill="1" applyBorder="1" applyProtection="1">
      <alignment/>
      <protection/>
    </xf>
    <xf numFmtId="0" fontId="2" fillId="0" borderId="18" xfId="52" applyFill="1" applyBorder="1" applyProtection="1">
      <alignment/>
      <protection/>
    </xf>
    <xf numFmtId="0" fontId="2" fillId="0" borderId="16" xfId="52" applyFill="1" applyBorder="1">
      <alignment/>
      <protection/>
    </xf>
    <xf numFmtId="0" fontId="5" fillId="0" borderId="0" xfId="52" applyFont="1" applyBorder="1" applyAlignment="1" quotePrefix="1">
      <alignment horizontal="lef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>
      <alignment/>
      <protection/>
    </xf>
    <xf numFmtId="0" fontId="5" fillId="0" borderId="14" xfId="52" applyFont="1" applyFill="1" applyBorder="1" applyAlignment="1" quotePrefix="1">
      <alignment horizontal="left"/>
      <protection/>
    </xf>
    <xf numFmtId="0" fontId="5" fillId="0" borderId="14" xfId="52" applyFont="1" applyFill="1" applyBorder="1" applyProtection="1" quotePrefix="1">
      <alignment/>
      <protection/>
    </xf>
    <xf numFmtId="9" fontId="54" fillId="0" borderId="0" xfId="52" applyNumberFormat="1" applyFont="1" applyFill="1" applyBorder="1" applyAlignment="1" applyProtection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 quotePrefix="1">
      <alignment horizontal="right"/>
      <protection/>
    </xf>
    <xf numFmtId="0" fontId="5" fillId="0" borderId="10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3" xfId="52" applyFont="1" applyBorder="1">
      <alignment/>
      <protection/>
    </xf>
    <xf numFmtId="0" fontId="5" fillId="0" borderId="14" xfId="52" applyFont="1" applyBorder="1">
      <alignment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 quotePrefix="1">
      <alignment horizontal="left"/>
      <protection/>
    </xf>
    <xf numFmtId="0" fontId="5" fillId="0" borderId="0" xfId="52" applyFont="1" applyAlignment="1" quotePrefix="1">
      <alignment horizontal="left"/>
      <protection/>
    </xf>
    <xf numFmtId="0" fontId="6" fillId="0" borderId="15" xfId="52" applyFont="1" applyBorder="1">
      <alignment/>
      <protection/>
    </xf>
    <xf numFmtId="0" fontId="5" fillId="0" borderId="16" xfId="52" applyFont="1" applyBorder="1">
      <alignment/>
      <protection/>
    </xf>
    <xf numFmtId="0" fontId="5" fillId="0" borderId="17" xfId="52" applyFont="1" applyBorder="1">
      <alignment/>
      <protection/>
    </xf>
    <xf numFmtId="0" fontId="5" fillId="0" borderId="16" xfId="52" applyFont="1" applyBorder="1" applyAlignment="1" quotePrefix="1">
      <alignment horizontal="left"/>
      <protection/>
    </xf>
    <xf numFmtId="0" fontId="5" fillId="0" borderId="18" xfId="52" applyFont="1" applyBorder="1">
      <alignment/>
      <protection/>
    </xf>
    <xf numFmtId="0" fontId="5" fillId="0" borderId="0" xfId="52" applyFont="1">
      <alignment/>
      <protection/>
    </xf>
    <xf numFmtId="0" fontId="7" fillId="0" borderId="15" xfId="52" applyFont="1" applyBorder="1" applyAlignment="1" applyProtection="1" quotePrefix="1">
      <alignment horizontal="right"/>
      <protection locked="0"/>
    </xf>
    <xf numFmtId="164" fontId="7" fillId="0" borderId="15" xfId="52" applyNumberFormat="1" applyFont="1" applyBorder="1" applyAlignment="1" applyProtection="1">
      <alignment horizontal="left"/>
      <protection locked="0"/>
    </xf>
    <xf numFmtId="0" fontId="7" fillId="0" borderId="15" xfId="52" applyFont="1" applyBorder="1" applyProtection="1">
      <alignment/>
      <protection locked="0"/>
    </xf>
    <xf numFmtId="2" fontId="7" fillId="0" borderId="15" xfId="53" applyNumberFormat="1" applyFont="1" applyBorder="1" applyAlignment="1" applyProtection="1">
      <alignment horizontal="right"/>
      <protection locked="0"/>
    </xf>
    <xf numFmtId="167" fontId="7" fillId="0" borderId="15" xfId="52" applyNumberFormat="1" applyFont="1" applyBorder="1" applyProtection="1">
      <alignment/>
      <protection locked="0"/>
    </xf>
    <xf numFmtId="167" fontId="7" fillId="0" borderId="19" xfId="52" applyNumberFormat="1" applyFont="1" applyBorder="1" applyProtection="1">
      <alignment/>
      <protection locked="0"/>
    </xf>
    <xf numFmtId="0" fontId="9" fillId="0" borderId="15" xfId="52" applyFont="1" applyBorder="1" applyAlignment="1" quotePrefix="1">
      <alignment horizontal="right"/>
      <protection/>
    </xf>
    <xf numFmtId="164" fontId="9" fillId="0" borderId="15" xfId="52" applyNumberFormat="1" applyFont="1" applyBorder="1" applyAlignment="1">
      <alignment horizontal="left"/>
      <protection/>
    </xf>
    <xf numFmtId="0" fontId="9" fillId="0" borderId="15" xfId="52" applyFont="1" applyBorder="1">
      <alignment/>
      <protection/>
    </xf>
    <xf numFmtId="168" fontId="9" fillId="0" borderId="15" xfId="52" applyNumberFormat="1" applyFont="1" applyBorder="1">
      <alignment/>
      <protection/>
    </xf>
    <xf numFmtId="169" fontId="9" fillId="0" borderId="15" xfId="52" applyNumberFormat="1" applyFont="1" applyBorder="1">
      <alignment/>
      <protection/>
    </xf>
    <xf numFmtId="167" fontId="10" fillId="0" borderId="15" xfId="52" applyNumberFormat="1" applyFont="1" applyBorder="1">
      <alignment/>
      <protection/>
    </xf>
    <xf numFmtId="167" fontId="10" fillId="0" borderId="19" xfId="52" applyNumberFormat="1" applyFont="1" applyBorder="1">
      <alignment/>
      <protection/>
    </xf>
    <xf numFmtId="0" fontId="7" fillId="0" borderId="10" xfId="52" applyFont="1" applyBorder="1">
      <alignment/>
      <protection/>
    </xf>
    <xf numFmtId="0" fontId="7" fillId="0" borderId="20" xfId="52" applyFont="1" applyBorder="1">
      <alignment/>
      <protection/>
    </xf>
    <xf numFmtId="0" fontId="7" fillId="0" borderId="20" xfId="52" applyFont="1" applyBorder="1" applyAlignment="1" quotePrefix="1">
      <alignment horizontal="right"/>
      <protection/>
    </xf>
    <xf numFmtId="164" fontId="7" fillId="0" borderId="20" xfId="52" applyNumberFormat="1" applyFont="1" applyBorder="1" applyAlignment="1">
      <alignment horizontal="left"/>
      <protection/>
    </xf>
    <xf numFmtId="168" fontId="7" fillId="0" borderId="20" xfId="52" applyNumberFormat="1" applyFont="1" applyBorder="1">
      <alignment/>
      <protection/>
    </xf>
    <xf numFmtId="169" fontId="7" fillId="0" borderId="20" xfId="52" applyNumberFormat="1" applyFont="1" applyBorder="1">
      <alignment/>
      <protection/>
    </xf>
    <xf numFmtId="170" fontId="7" fillId="0" borderId="20" xfId="52" applyNumberFormat="1" applyFont="1" applyBorder="1" applyAlignment="1">
      <alignment horizontal="centerContinuous"/>
      <protection/>
    </xf>
    <xf numFmtId="170" fontId="2" fillId="0" borderId="11" xfId="52" applyNumberFormat="1" applyBorder="1" applyAlignment="1">
      <alignment horizontal="centerContinuous"/>
      <protection/>
    </xf>
    <xf numFmtId="167" fontId="4" fillId="0" borderId="11" xfId="52" applyNumberFormat="1" applyFont="1" applyBorder="1">
      <alignment/>
      <protection/>
    </xf>
    <xf numFmtId="167" fontId="4" fillId="0" borderId="19" xfId="52" applyNumberFormat="1" applyFont="1" applyBorder="1">
      <alignment/>
      <protection/>
    </xf>
    <xf numFmtId="9" fontId="5" fillId="0" borderId="0" xfId="52" applyNumberFormat="1" applyFont="1" applyAlignment="1">
      <alignment horizontal="left"/>
      <protection/>
    </xf>
    <xf numFmtId="168" fontId="4" fillId="0" borderId="0" xfId="52" applyNumberFormat="1" applyFont="1">
      <alignment/>
      <protection/>
    </xf>
    <xf numFmtId="165" fontId="11" fillId="0" borderId="15" xfId="53" applyNumberFormat="1" applyFont="1" applyBorder="1" applyAlignment="1">
      <alignment horizontal="right"/>
      <protection/>
    </xf>
    <xf numFmtId="165" fontId="12" fillId="0" borderId="15" xfId="53" applyNumberFormat="1" applyFont="1" applyBorder="1" applyAlignment="1">
      <alignment horizontal="right"/>
      <protection/>
    </xf>
    <xf numFmtId="9" fontId="5" fillId="0" borderId="0" xfId="52" applyNumberFormat="1" applyFont="1" applyAlignment="1" quotePrefix="1">
      <alignment horizontal="left"/>
      <protection/>
    </xf>
    <xf numFmtId="0" fontId="5" fillId="0" borderId="0" xfId="52" applyFont="1" applyAlignment="1">
      <alignment horizontal="left"/>
      <protection/>
    </xf>
    <xf numFmtId="165" fontId="12" fillId="0" borderId="21" xfId="53" applyNumberFormat="1" applyFont="1" applyBorder="1" applyAlignment="1">
      <alignment horizontal="right"/>
      <protection/>
    </xf>
    <xf numFmtId="167" fontId="4" fillId="0" borderId="0" xfId="52" applyNumberFormat="1" applyFont="1">
      <alignment/>
      <protection/>
    </xf>
    <xf numFmtId="0" fontId="5" fillId="0" borderId="0" xfId="52" applyFont="1" applyAlignment="1">
      <alignment horizontal="right"/>
      <protection/>
    </xf>
    <xf numFmtId="165" fontId="11" fillId="0" borderId="0" xfId="53" applyNumberFormat="1" applyFont="1" applyAlignment="1">
      <alignment horizontal="right"/>
      <protection/>
    </xf>
    <xf numFmtId="0" fontId="4" fillId="0" borderId="15" xfId="52" applyFont="1" applyBorder="1">
      <alignment/>
      <protection/>
    </xf>
    <xf numFmtId="0" fontId="5" fillId="0" borderId="14" xfId="52" applyFont="1" applyBorder="1" applyAlignment="1" quotePrefix="1">
      <alignment horizontal="left"/>
      <protection/>
    </xf>
    <xf numFmtId="0" fontId="5" fillId="0" borderId="17" xfId="52" applyFont="1" applyBorder="1" applyAlignment="1" quotePrefix="1">
      <alignment horizontal="left"/>
      <protection/>
    </xf>
    <xf numFmtId="0" fontId="5" fillId="0" borderId="18" xfId="52" applyFont="1" applyBorder="1" applyAlignment="1">
      <alignment horizontal="right"/>
      <protection/>
    </xf>
    <xf numFmtId="167" fontId="4" fillId="0" borderId="18" xfId="52" applyNumberFormat="1" applyFont="1" applyBorder="1">
      <alignment/>
      <protection/>
    </xf>
    <xf numFmtId="0" fontId="5" fillId="0" borderId="18" xfId="52" applyFont="1" applyBorder="1" applyAlignment="1">
      <alignment horizontal="left"/>
      <protection/>
    </xf>
    <xf numFmtId="0" fontId="4" fillId="0" borderId="18" xfId="52" applyFont="1" applyBorder="1">
      <alignment/>
      <protection/>
    </xf>
    <xf numFmtId="0" fontId="4" fillId="0" borderId="16" xfId="52" applyFont="1" applyBorder="1">
      <alignment/>
      <protection/>
    </xf>
    <xf numFmtId="167" fontId="13" fillId="0" borderId="16" xfId="52" applyNumberFormat="1" applyFont="1" applyBorder="1">
      <alignment/>
      <protection/>
    </xf>
    <xf numFmtId="167" fontId="13" fillId="0" borderId="21" xfId="52" applyNumberFormat="1" applyFont="1" applyBorder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Alignment="1" quotePrefix="1">
      <alignment horizontal="left"/>
      <protection/>
    </xf>
    <xf numFmtId="0" fontId="4" fillId="0" borderId="0" xfId="52" applyFont="1" applyAlignment="1" quotePrefix="1">
      <alignment horizontal="left"/>
      <protection/>
    </xf>
    <xf numFmtId="0" fontId="14" fillId="0" borderId="0" xfId="52" applyFont="1">
      <alignment/>
      <protection/>
    </xf>
    <xf numFmtId="0" fontId="5" fillId="0" borderId="15" xfId="52" applyFont="1" applyBorder="1" applyAlignment="1" quotePrefix="1">
      <alignment horizontal="left"/>
      <protection/>
    </xf>
    <xf numFmtId="0" fontId="4" fillId="0" borderId="0" xfId="52" applyFont="1" applyFill="1">
      <alignment/>
      <protection/>
    </xf>
    <xf numFmtId="0" fontId="7" fillId="0" borderId="14" xfId="52" applyFont="1" applyBorder="1" applyProtection="1">
      <alignment/>
      <protection locked="0"/>
    </xf>
    <xf numFmtId="0" fontId="7" fillId="0" borderId="15" xfId="52" applyFont="1" applyBorder="1" applyProtection="1">
      <alignment/>
      <protection locked="0"/>
    </xf>
    <xf numFmtId="166" fontId="7" fillId="0" borderId="14" xfId="53" applyNumberFormat="1" applyFont="1" applyBorder="1" applyAlignment="1" applyProtection="1">
      <alignment horizontal="left"/>
      <protection locked="0"/>
    </xf>
    <xf numFmtId="166" fontId="7" fillId="0" borderId="15" xfId="53" applyNumberFormat="1" applyFont="1" applyBorder="1" applyAlignment="1" applyProtection="1">
      <alignment horizontal="left"/>
      <protection locked="0"/>
    </xf>
    <xf numFmtId="0" fontId="2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2" fillId="33" borderId="0" xfId="52" applyFont="1" applyFill="1" applyAlignment="1" applyProtection="1">
      <alignment horizontal="left"/>
      <protection locked="0"/>
    </xf>
    <xf numFmtId="0" fontId="2" fillId="33" borderId="0" xfId="52" applyFill="1" applyAlignment="1" applyProtection="1">
      <alignment horizontal="left"/>
      <protection locked="0"/>
    </xf>
    <xf numFmtId="0" fontId="2" fillId="33" borderId="0" xfId="52" applyFill="1" applyAlignment="1">
      <alignment horizontal="center"/>
      <protection/>
    </xf>
    <xf numFmtId="0" fontId="2" fillId="0" borderId="0" xfId="52">
      <alignment/>
      <protection/>
    </xf>
    <xf numFmtId="0" fontId="3" fillId="0" borderId="0" xfId="52" applyFont="1" applyAlignment="1">
      <alignment horizontal="left" vertical="top" wrapText="1"/>
      <protection/>
    </xf>
    <xf numFmtId="0" fontId="4" fillId="0" borderId="0" xfId="52" applyFont="1" applyFill="1">
      <alignment/>
      <protection/>
    </xf>
    <xf numFmtId="0" fontId="2" fillId="0" borderId="18" xfId="52" applyBorder="1" applyProtection="1">
      <alignment/>
      <protection locked="0"/>
    </xf>
    <xf numFmtId="0" fontId="7" fillId="0" borderId="14" xfId="52" applyFont="1" applyBorder="1">
      <alignment/>
      <protection/>
    </xf>
    <xf numFmtId="0" fontId="7" fillId="0" borderId="15" xfId="52" applyFont="1" applyBorder="1">
      <alignment/>
      <protection/>
    </xf>
    <xf numFmtId="166" fontId="7" fillId="0" borderId="14" xfId="53" applyNumberFormat="1" applyFont="1" applyBorder="1" applyAlignment="1">
      <alignment horizontal="left"/>
      <protection/>
    </xf>
    <xf numFmtId="166" fontId="7" fillId="0" borderId="15" xfId="53" applyNumberFormat="1" applyFont="1" applyBorder="1" applyAlignment="1">
      <alignment horizontal="left"/>
      <protection/>
    </xf>
    <xf numFmtId="0" fontId="2" fillId="33" borderId="0" xfId="52" applyFill="1" applyBorder="1" applyAlignment="1" applyProtection="1">
      <alignment horizontal="left"/>
      <protection/>
    </xf>
    <xf numFmtId="0" fontId="2" fillId="33" borderId="0" xfId="52" applyFill="1" applyBorder="1" applyAlignment="1" applyProtection="1">
      <alignment horizontal="center"/>
      <protection/>
    </xf>
    <xf numFmtId="0" fontId="2" fillId="0" borderId="0" xfId="52" applyBorder="1" applyProtection="1">
      <alignment/>
      <protection/>
    </xf>
    <xf numFmtId="0" fontId="3" fillId="0" borderId="0" xfId="52" applyFont="1" applyAlignment="1" applyProtection="1">
      <alignment horizontal="left" vertical="top" wrapText="1"/>
      <protection/>
    </xf>
    <xf numFmtId="0" fontId="7" fillId="0" borderId="14" xfId="52" applyFont="1" applyFill="1" applyBorder="1" applyProtection="1">
      <alignment/>
      <protection locked="0"/>
    </xf>
    <xf numFmtId="0" fontId="7" fillId="0" borderId="15" xfId="52" applyFont="1" applyFill="1" applyBorder="1" applyProtection="1">
      <alignment/>
      <protection locked="0"/>
    </xf>
    <xf numFmtId="166" fontId="7" fillId="0" borderId="14" xfId="53" applyNumberFormat="1" applyFont="1" applyFill="1" applyBorder="1" applyAlignment="1" applyProtection="1">
      <alignment horizontal="left"/>
      <protection locked="0"/>
    </xf>
    <xf numFmtId="166" fontId="7" fillId="0" borderId="15" xfId="53" applyNumberFormat="1" applyFont="1" applyFill="1" applyBorder="1" applyAlignment="1" applyProtection="1">
      <alignment horizontal="left"/>
      <protection locked="0"/>
    </xf>
    <xf numFmtId="0" fontId="7" fillId="0" borderId="14" xfId="52" applyFont="1" applyFill="1" applyBorder="1" applyProtection="1">
      <alignment/>
      <protection/>
    </xf>
    <xf numFmtId="0" fontId="7" fillId="0" borderId="15" xfId="52" applyFont="1" applyFill="1" applyBorder="1" applyProtection="1">
      <alignment/>
      <protection/>
    </xf>
    <xf numFmtId="166" fontId="7" fillId="0" borderId="14" xfId="53" applyNumberFormat="1" applyFont="1" applyFill="1" applyBorder="1" applyAlignment="1" applyProtection="1">
      <alignment horizontal="left"/>
      <protection/>
    </xf>
    <xf numFmtId="166" fontId="7" fillId="0" borderId="15" xfId="53" applyNumberFormat="1" applyFont="1" applyFill="1" applyBorder="1" applyAlignment="1" applyProtection="1">
      <alignment horizontal="left"/>
      <protection/>
    </xf>
    <xf numFmtId="0" fontId="4" fillId="0" borderId="0" xfId="52" applyFont="1" applyFill="1" applyBorder="1" applyProtection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Border="1" applyAlignment="1" applyProtection="1" quotePrefix="1">
      <alignment horizontal="left"/>
      <protection/>
    </xf>
    <xf numFmtId="0" fontId="0" fillId="0" borderId="0" xfId="0" applyAlignment="1">
      <alignment/>
    </xf>
    <xf numFmtId="170" fontId="7" fillId="0" borderId="14" xfId="52" applyNumberFormat="1" applyFont="1" applyFill="1" applyBorder="1" applyAlignment="1" applyProtection="1">
      <alignment horizontal="left"/>
      <protection locked="0"/>
    </xf>
    <xf numFmtId="170" fontId="7" fillId="0" borderId="15" xfId="52" applyNumberFormat="1" applyFont="1" applyFill="1" applyBorder="1" applyAlignment="1" applyProtection="1">
      <alignment horizontal="left"/>
      <protection locked="0"/>
    </xf>
    <xf numFmtId="171" fontId="11" fillId="0" borderId="0" xfId="53" applyNumberFormat="1" applyFont="1" applyBorder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pfA4-AB" xfId="47"/>
    <cellStyle name="Neutral" xfId="48"/>
    <cellStyle name="Notiz" xfId="49"/>
    <cellStyle name="Percent" xfId="50"/>
    <cellStyle name="Schlecht" xfId="51"/>
    <cellStyle name="Standard 2" xfId="52"/>
    <cellStyle name="Standard_BEST-ASK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pflanzlicheprodukte@blw.admin.ch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pflanzlicheprodukte@blw.admin.ch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mailto:pflanzlicheprodukte@blw.admin.ch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523875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3848100" y="0"/>
          <a:ext cx="24765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Landwirtschaft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Fachbereich Pflanzliche Produkte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Schwarzenburgstrasse 165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3003 Bern</a:t>
          </a:r>
        </a:p>
      </xdr:txBody>
    </xdr:sp>
    <xdr:clientData/>
  </xdr:twoCellAnchor>
  <xdr:twoCellAnchor>
    <xdr:from>
      <xdr:col>5</xdr:col>
      <xdr:colOff>552450</xdr:colOff>
      <xdr:row>7</xdr:row>
      <xdr:rowOff>123825</xdr:rowOff>
    </xdr:from>
    <xdr:to>
      <xdr:col>10</xdr:col>
      <xdr:colOff>361950</xdr:colOff>
      <xdr:row>9</xdr:row>
      <xdr:rowOff>66675</xdr:rowOff>
    </xdr:to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3838575" y="990600"/>
          <a:ext cx="1762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pflanzlicheprodukte@blw.admin.ch</a:t>
          </a:r>
        </a:p>
      </xdr:txBody>
    </xdr:sp>
    <xdr:clientData/>
  </xdr:twoCellAnchor>
  <xdr:twoCellAnchor>
    <xdr:from>
      <xdr:col>1</xdr:col>
      <xdr:colOff>19050</xdr:colOff>
      <xdr:row>63</xdr:row>
      <xdr:rowOff>123825</xdr:rowOff>
    </xdr:from>
    <xdr:to>
      <xdr:col>11</xdr:col>
      <xdr:colOff>523875</xdr:colOff>
      <xdr:row>67</xdr:row>
      <xdr:rowOff>28575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33350" y="7610475"/>
          <a:ext cx="6191250" cy="43815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Für das Kernobstjahr 2023/2024 werden keine Marktreservebeiträge gewährt. Sämtliches Konzentrat steht zur freien Verfügung der Mosterei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523875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3733800" y="0"/>
          <a:ext cx="24765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Landwirtschaft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Fachbereich Pflanzliche Produkte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Schwarzenburgstrasse 165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3003 Bern</a:t>
          </a:r>
        </a:p>
      </xdr:txBody>
    </xdr:sp>
    <xdr:clientData/>
  </xdr:twoCellAnchor>
  <xdr:twoCellAnchor>
    <xdr:from>
      <xdr:col>5</xdr:col>
      <xdr:colOff>523875</xdr:colOff>
      <xdr:row>7</xdr:row>
      <xdr:rowOff>123825</xdr:rowOff>
    </xdr:from>
    <xdr:to>
      <xdr:col>10</xdr:col>
      <xdr:colOff>361950</xdr:colOff>
      <xdr:row>9</xdr:row>
      <xdr:rowOff>66675</xdr:rowOff>
    </xdr:to>
    <xdr:sp>
      <xdr:nvSpPr>
        <xdr:cNvPr id="2" name="Text Box 4">
          <a:hlinkClick r:id="rId1"/>
        </xdr:cNvPr>
        <xdr:cNvSpPr txBox="1">
          <a:spLocks noChangeArrowheads="1"/>
        </xdr:cNvSpPr>
      </xdr:nvSpPr>
      <xdr:spPr>
        <a:xfrm>
          <a:off x="3733800" y="990600"/>
          <a:ext cx="1752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pflanzlicheprodukte@blw.admin.ch</a:t>
          </a:r>
        </a:p>
      </xdr:txBody>
    </xdr:sp>
    <xdr:clientData/>
  </xdr:twoCellAnchor>
  <xdr:twoCellAnchor>
    <xdr:from>
      <xdr:col>1</xdr:col>
      <xdr:colOff>28575</xdr:colOff>
      <xdr:row>64</xdr:row>
      <xdr:rowOff>9525</xdr:rowOff>
    </xdr:from>
    <xdr:to>
      <xdr:col>13</xdr:col>
      <xdr:colOff>28575</xdr:colOff>
      <xdr:row>67</xdr:row>
      <xdr:rowOff>66675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42875" y="7553325"/>
          <a:ext cx="6181725" cy="4572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Für das Kernobstjahr 2023/2024 werden keine Marktreservebeiträge gewährt. Sämtliches Konzentrat steht zur freien Verfügung der Mosterei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523875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3648075" y="0"/>
          <a:ext cx="24765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Landwirtschaft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Fachbereich Pflanzliche Produkte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Schwarzenburgstrasse 165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3003 Bern</a:t>
          </a:r>
        </a:p>
      </xdr:txBody>
    </xdr:sp>
    <xdr:clientData/>
  </xdr:twoCellAnchor>
  <xdr:twoCellAnchor>
    <xdr:from>
      <xdr:col>5</xdr:col>
      <xdr:colOff>542925</xdr:colOff>
      <xdr:row>7</xdr:row>
      <xdr:rowOff>114300</xdr:rowOff>
    </xdr:from>
    <xdr:to>
      <xdr:col>10</xdr:col>
      <xdr:colOff>352425</xdr:colOff>
      <xdr:row>9</xdr:row>
      <xdr:rowOff>47625</xdr:rowOff>
    </xdr:to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3629025" y="981075"/>
          <a:ext cx="1762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pflanzlicheprodukte@blw.admin.ch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Zeros="0" tabSelected="1" zoomScaleSheetLayoutView="100" zoomScalePageLayoutView="0" workbookViewId="0" topLeftCell="A16">
      <selection activeCell="E7" sqref="E7"/>
    </sheetView>
  </sheetViews>
  <sheetFormatPr defaultColWidth="11.421875" defaultRowHeight="12.75"/>
  <cols>
    <col min="1" max="1" width="1.7109375" style="2" customWidth="1"/>
    <col min="2" max="2" width="26.7109375" style="2" customWidth="1"/>
    <col min="3" max="3" width="5.7109375" style="2" customWidth="1"/>
    <col min="4" max="4" width="7.00390625" style="2" bestFit="1" customWidth="1"/>
    <col min="5" max="5" width="8.140625" style="2" customWidth="1"/>
    <col min="6" max="6" width="8.421875" style="2" customWidth="1"/>
    <col min="7" max="7" width="6.7109375" style="2" customWidth="1"/>
    <col min="8" max="8" width="5.421875" style="2" customWidth="1"/>
    <col min="9" max="9" width="7.140625" style="2" customWidth="1"/>
    <col min="10" max="10" width="1.57421875" style="2" customWidth="1"/>
    <col min="11" max="12" width="8.421875" style="2" customWidth="1"/>
    <col min="13" max="13" width="0.71875" style="2" customWidth="1"/>
    <col min="14" max="16384" width="11.421875" style="2" customWidth="1"/>
  </cols>
  <sheetData>
    <row r="1" spans="2:3" ht="9.75">
      <c r="B1" s="198"/>
      <c r="C1" s="199"/>
    </row>
    <row r="2" spans="2:3" ht="9.75">
      <c r="B2" s="200"/>
      <c r="C2" s="201"/>
    </row>
    <row r="3" spans="2:3" ht="9.75">
      <c r="B3" s="201"/>
      <c r="C3" s="201"/>
    </row>
    <row r="4" spans="2:3" ht="9.75">
      <c r="B4" s="201"/>
      <c r="C4" s="201"/>
    </row>
    <row r="5" spans="2:3" ht="9.75">
      <c r="B5" s="201"/>
      <c r="C5" s="201"/>
    </row>
    <row r="6" spans="2:3" ht="9.75">
      <c r="B6" s="201"/>
      <c r="C6" s="201"/>
    </row>
    <row r="7" spans="2:3" ht="9.75">
      <c r="B7" s="202" t="s">
        <v>38</v>
      </c>
      <c r="C7" s="202"/>
    </row>
    <row r="8" spans="2:3" ht="9.75">
      <c r="B8" s="203"/>
      <c r="C8" s="203"/>
    </row>
    <row r="10" spans="2:3" s="5" customFormat="1" ht="15">
      <c r="B10" s="204" t="s">
        <v>0</v>
      </c>
      <c r="C10" s="204"/>
    </row>
    <row r="11" spans="2:3" s="5" customFormat="1" ht="15">
      <c r="B11" s="204"/>
      <c r="C11" s="204"/>
    </row>
    <row r="13" spans="2:12" ht="10.5">
      <c r="B13" s="193" t="s">
        <v>40</v>
      </c>
      <c r="L13" s="129" t="s">
        <v>1</v>
      </c>
    </row>
    <row r="14" spans="2:12" ht="9.75">
      <c r="B14" s="130" t="s">
        <v>2</v>
      </c>
      <c r="C14" s="131"/>
      <c r="D14" s="131" t="s">
        <v>3</v>
      </c>
      <c r="E14" s="132" t="s">
        <v>4</v>
      </c>
      <c r="F14" s="132"/>
      <c r="G14" s="132"/>
      <c r="H14" s="132"/>
      <c r="I14" s="132"/>
      <c r="J14" s="132"/>
      <c r="K14" s="132"/>
      <c r="L14" s="133"/>
    </row>
    <row r="15" spans="2:12" ht="10.5">
      <c r="B15" s="134"/>
      <c r="C15" s="135"/>
      <c r="D15" s="135" t="s">
        <v>5</v>
      </c>
      <c r="E15" s="136" t="s">
        <v>6</v>
      </c>
      <c r="F15" s="136" t="s">
        <v>7</v>
      </c>
      <c r="G15" s="135" t="s">
        <v>8</v>
      </c>
      <c r="H15" s="136" t="s">
        <v>9</v>
      </c>
      <c r="I15" s="137" t="s">
        <v>10</v>
      </c>
      <c r="J15" s="138" t="s">
        <v>11</v>
      </c>
      <c r="K15" s="139" t="s">
        <v>12</v>
      </c>
      <c r="L15" s="139" t="s">
        <v>13</v>
      </c>
    </row>
    <row r="16" spans="2:12" ht="9.75">
      <c r="B16" s="140"/>
      <c r="C16" s="139"/>
      <c r="D16" s="139" t="s">
        <v>14</v>
      </c>
      <c r="E16" s="139" t="s">
        <v>15</v>
      </c>
      <c r="F16" s="141" t="s">
        <v>16</v>
      </c>
      <c r="G16" s="139" t="s">
        <v>11</v>
      </c>
      <c r="H16" s="139" t="s">
        <v>17</v>
      </c>
      <c r="I16" s="142" t="s">
        <v>18</v>
      </c>
      <c r="J16" s="139"/>
      <c r="K16" s="141" t="s">
        <v>19</v>
      </c>
      <c r="L16" s="139"/>
    </row>
    <row r="17" spans="2:12" ht="3" customHeight="1">
      <c r="B17" s="134"/>
      <c r="C17" s="135"/>
      <c r="D17" s="135"/>
      <c r="E17" s="135"/>
      <c r="F17" s="136"/>
      <c r="G17" s="135"/>
      <c r="H17" s="135"/>
      <c r="I17" s="143"/>
      <c r="J17" s="135"/>
      <c r="K17" s="136"/>
      <c r="L17" s="135"/>
    </row>
    <row r="18" spans="2:12" ht="9.75">
      <c r="B18" s="194"/>
      <c r="C18" s="195"/>
      <c r="D18" s="144"/>
      <c r="E18" s="145"/>
      <c r="F18" s="146"/>
      <c r="G18" s="68"/>
      <c r="H18" s="147"/>
      <c r="I18" s="196"/>
      <c r="J18" s="197"/>
      <c r="K18" s="27">
        <f>ROUND(G18*I18,0)</f>
        <v>0</v>
      </c>
      <c r="L18" s="148"/>
    </row>
    <row r="19" spans="2:12" ht="9.75">
      <c r="B19" s="194"/>
      <c r="C19" s="195"/>
      <c r="D19" s="144"/>
      <c r="E19" s="145"/>
      <c r="F19" s="146"/>
      <c r="G19" s="68"/>
      <c r="H19" s="147"/>
      <c r="I19" s="196"/>
      <c r="J19" s="197"/>
      <c r="K19" s="27">
        <f>ROUND(G19*I19,0)</f>
        <v>0</v>
      </c>
      <c r="L19" s="148"/>
    </row>
    <row r="20" spans="2:12" ht="9.75">
      <c r="B20" s="194"/>
      <c r="C20" s="195"/>
      <c r="D20" s="144"/>
      <c r="E20" s="145"/>
      <c r="F20" s="146"/>
      <c r="G20" s="68"/>
      <c r="H20" s="147"/>
      <c r="I20" s="196"/>
      <c r="J20" s="197"/>
      <c r="K20" s="27"/>
      <c r="L20" s="148"/>
    </row>
    <row r="21" spans="2:12" ht="9.75">
      <c r="B21" s="194"/>
      <c r="C21" s="195"/>
      <c r="D21" s="144"/>
      <c r="E21" s="145"/>
      <c r="F21" s="146"/>
      <c r="G21" s="68"/>
      <c r="H21" s="147"/>
      <c r="I21" s="196"/>
      <c r="J21" s="197"/>
      <c r="K21" s="27"/>
      <c r="L21" s="148"/>
    </row>
    <row r="22" spans="2:12" ht="9.75">
      <c r="B22" s="194"/>
      <c r="C22" s="195"/>
      <c r="D22" s="144"/>
      <c r="E22" s="145"/>
      <c r="F22" s="146"/>
      <c r="G22" s="68"/>
      <c r="H22" s="147"/>
      <c r="I22" s="196"/>
      <c r="J22" s="197"/>
      <c r="K22" s="27">
        <f aca="true" t="shared" si="0" ref="K22:K51">ROUND(G22*I22,0)</f>
        <v>0</v>
      </c>
      <c r="L22" s="148"/>
    </row>
    <row r="23" spans="2:12" ht="9.75">
      <c r="B23" s="194"/>
      <c r="C23" s="195"/>
      <c r="D23" s="144"/>
      <c r="E23" s="145"/>
      <c r="F23" s="146"/>
      <c r="G23" s="68"/>
      <c r="H23" s="147"/>
      <c r="I23" s="196"/>
      <c r="J23" s="197"/>
      <c r="K23" s="27">
        <f t="shared" si="0"/>
        <v>0</v>
      </c>
      <c r="L23" s="148"/>
    </row>
    <row r="24" spans="2:12" ht="9.75">
      <c r="B24" s="194"/>
      <c r="C24" s="195"/>
      <c r="D24" s="144"/>
      <c r="E24" s="145"/>
      <c r="F24" s="146"/>
      <c r="G24" s="68"/>
      <c r="H24" s="147"/>
      <c r="I24" s="196"/>
      <c r="J24" s="197"/>
      <c r="K24" s="27">
        <f t="shared" si="0"/>
        <v>0</v>
      </c>
      <c r="L24" s="148"/>
    </row>
    <row r="25" spans="2:12" ht="9.75">
      <c r="B25" s="194"/>
      <c r="C25" s="195"/>
      <c r="D25" s="144"/>
      <c r="E25" s="145"/>
      <c r="F25" s="146"/>
      <c r="G25" s="68"/>
      <c r="H25" s="147"/>
      <c r="I25" s="196"/>
      <c r="J25" s="197"/>
      <c r="K25" s="27">
        <f t="shared" si="0"/>
        <v>0</v>
      </c>
      <c r="L25" s="148"/>
    </row>
    <row r="26" spans="2:12" ht="9.75">
      <c r="B26" s="194"/>
      <c r="C26" s="195"/>
      <c r="D26" s="144"/>
      <c r="E26" s="145"/>
      <c r="F26" s="146"/>
      <c r="G26" s="68"/>
      <c r="H26" s="147"/>
      <c r="I26" s="196"/>
      <c r="J26" s="197"/>
      <c r="K26" s="27">
        <f t="shared" si="0"/>
        <v>0</v>
      </c>
      <c r="L26" s="148"/>
    </row>
    <row r="27" spans="2:12" ht="9.75">
      <c r="B27" s="194"/>
      <c r="C27" s="195"/>
      <c r="D27" s="144"/>
      <c r="E27" s="145"/>
      <c r="F27" s="146"/>
      <c r="G27" s="68"/>
      <c r="H27" s="147"/>
      <c r="I27" s="196"/>
      <c r="J27" s="197"/>
      <c r="K27" s="27">
        <f t="shared" si="0"/>
        <v>0</v>
      </c>
      <c r="L27" s="148"/>
    </row>
    <row r="28" spans="2:12" ht="9.75">
      <c r="B28" s="194"/>
      <c r="C28" s="195"/>
      <c r="D28" s="144"/>
      <c r="E28" s="145"/>
      <c r="F28" s="146"/>
      <c r="G28" s="68"/>
      <c r="H28" s="147"/>
      <c r="I28" s="196"/>
      <c r="J28" s="197"/>
      <c r="K28" s="27">
        <f t="shared" si="0"/>
        <v>0</v>
      </c>
      <c r="L28" s="148"/>
    </row>
    <row r="29" spans="2:12" ht="9.75">
      <c r="B29" s="194"/>
      <c r="C29" s="195"/>
      <c r="D29" s="144"/>
      <c r="E29" s="145"/>
      <c r="F29" s="146"/>
      <c r="G29" s="68"/>
      <c r="H29" s="147"/>
      <c r="I29" s="196"/>
      <c r="J29" s="197"/>
      <c r="K29" s="27">
        <f t="shared" si="0"/>
        <v>0</v>
      </c>
      <c r="L29" s="148"/>
    </row>
    <row r="30" spans="2:12" ht="9.75">
      <c r="B30" s="194"/>
      <c r="C30" s="195"/>
      <c r="D30" s="144"/>
      <c r="E30" s="145"/>
      <c r="F30" s="146"/>
      <c r="G30" s="68"/>
      <c r="H30" s="147"/>
      <c r="I30" s="196"/>
      <c r="J30" s="197"/>
      <c r="K30" s="27">
        <f t="shared" si="0"/>
        <v>0</v>
      </c>
      <c r="L30" s="148"/>
    </row>
    <row r="31" spans="2:12" ht="9.75">
      <c r="B31" s="194"/>
      <c r="C31" s="195"/>
      <c r="D31" s="144"/>
      <c r="E31" s="145"/>
      <c r="F31" s="146"/>
      <c r="G31" s="68"/>
      <c r="H31" s="147"/>
      <c r="I31" s="196"/>
      <c r="J31" s="197"/>
      <c r="K31" s="27">
        <f t="shared" si="0"/>
        <v>0</v>
      </c>
      <c r="L31" s="148"/>
    </row>
    <row r="32" spans="2:12" ht="9.75">
      <c r="B32" s="194"/>
      <c r="C32" s="195"/>
      <c r="D32" s="144"/>
      <c r="E32" s="145"/>
      <c r="F32" s="146"/>
      <c r="G32" s="68"/>
      <c r="H32" s="147"/>
      <c r="I32" s="196"/>
      <c r="J32" s="197"/>
      <c r="K32" s="27">
        <f t="shared" si="0"/>
        <v>0</v>
      </c>
      <c r="L32" s="148"/>
    </row>
    <row r="33" spans="2:12" ht="9.75">
      <c r="B33" s="194"/>
      <c r="C33" s="195"/>
      <c r="D33" s="144"/>
      <c r="E33" s="145"/>
      <c r="F33" s="146"/>
      <c r="G33" s="68"/>
      <c r="H33" s="147"/>
      <c r="I33" s="196"/>
      <c r="J33" s="197"/>
      <c r="K33" s="27">
        <f t="shared" si="0"/>
        <v>0</v>
      </c>
      <c r="L33" s="148"/>
    </row>
    <row r="34" spans="2:12" ht="9.75">
      <c r="B34" s="194"/>
      <c r="C34" s="195"/>
      <c r="D34" s="144"/>
      <c r="E34" s="145"/>
      <c r="F34" s="146"/>
      <c r="G34" s="68"/>
      <c r="H34" s="147"/>
      <c r="I34" s="196"/>
      <c r="J34" s="197"/>
      <c r="K34" s="27">
        <f>ROUND(G34*I34,0)</f>
        <v>0</v>
      </c>
      <c r="L34" s="148"/>
    </row>
    <row r="35" spans="2:12" ht="9.75">
      <c r="B35" s="194"/>
      <c r="C35" s="195"/>
      <c r="D35" s="144"/>
      <c r="E35" s="145"/>
      <c r="F35" s="146"/>
      <c r="G35" s="68"/>
      <c r="H35" s="147"/>
      <c r="I35" s="196"/>
      <c r="J35" s="197"/>
      <c r="K35" s="27">
        <f>ROUND(G35*I35,0)</f>
        <v>0</v>
      </c>
      <c r="L35" s="148"/>
    </row>
    <row r="36" spans="2:12" ht="9.75">
      <c r="B36" s="194"/>
      <c r="C36" s="195"/>
      <c r="D36" s="144"/>
      <c r="E36" s="145"/>
      <c r="F36" s="146"/>
      <c r="G36" s="68"/>
      <c r="H36" s="147"/>
      <c r="I36" s="196"/>
      <c r="J36" s="197"/>
      <c r="K36" s="27">
        <f t="shared" si="0"/>
        <v>0</v>
      </c>
      <c r="L36" s="148"/>
    </row>
    <row r="37" spans="2:12" ht="9.75">
      <c r="B37" s="194"/>
      <c r="C37" s="195"/>
      <c r="D37" s="144"/>
      <c r="E37" s="145"/>
      <c r="F37" s="146"/>
      <c r="G37" s="68"/>
      <c r="H37" s="147"/>
      <c r="I37" s="196"/>
      <c r="J37" s="197"/>
      <c r="K37" s="27">
        <f t="shared" si="0"/>
        <v>0</v>
      </c>
      <c r="L37" s="148"/>
    </row>
    <row r="38" spans="2:12" ht="9.75">
      <c r="B38" s="194"/>
      <c r="C38" s="195"/>
      <c r="D38" s="144"/>
      <c r="E38" s="145"/>
      <c r="F38" s="146"/>
      <c r="G38" s="68"/>
      <c r="H38" s="147"/>
      <c r="I38" s="196"/>
      <c r="J38" s="197"/>
      <c r="K38" s="27">
        <f t="shared" si="0"/>
        <v>0</v>
      </c>
      <c r="L38" s="148"/>
    </row>
    <row r="39" spans="2:12" ht="9.75">
      <c r="B39" s="194"/>
      <c r="C39" s="195"/>
      <c r="D39" s="144"/>
      <c r="E39" s="145"/>
      <c r="F39" s="146"/>
      <c r="G39" s="68"/>
      <c r="H39" s="147"/>
      <c r="I39" s="196"/>
      <c r="J39" s="197"/>
      <c r="K39" s="27">
        <f t="shared" si="0"/>
        <v>0</v>
      </c>
      <c r="L39" s="148"/>
    </row>
    <row r="40" spans="2:12" ht="9.75">
      <c r="B40" s="194"/>
      <c r="C40" s="195"/>
      <c r="D40" s="144"/>
      <c r="E40" s="145"/>
      <c r="F40" s="146"/>
      <c r="G40" s="68"/>
      <c r="H40" s="147"/>
      <c r="I40" s="196"/>
      <c r="J40" s="197"/>
      <c r="K40" s="27">
        <f t="shared" si="0"/>
        <v>0</v>
      </c>
      <c r="L40" s="148"/>
    </row>
    <row r="41" spans="2:12" ht="9.75">
      <c r="B41" s="194"/>
      <c r="C41" s="195"/>
      <c r="D41" s="144"/>
      <c r="E41" s="145"/>
      <c r="F41" s="146"/>
      <c r="G41" s="68"/>
      <c r="H41" s="147"/>
      <c r="I41" s="196"/>
      <c r="J41" s="197"/>
      <c r="K41" s="27">
        <f t="shared" si="0"/>
        <v>0</v>
      </c>
      <c r="L41" s="148"/>
    </row>
    <row r="42" spans="2:12" ht="9.75">
      <c r="B42" s="194"/>
      <c r="C42" s="195"/>
      <c r="D42" s="144"/>
      <c r="E42" s="145"/>
      <c r="F42" s="146"/>
      <c r="G42" s="68"/>
      <c r="H42" s="147"/>
      <c r="I42" s="196"/>
      <c r="J42" s="197"/>
      <c r="K42" s="27">
        <f t="shared" si="0"/>
        <v>0</v>
      </c>
      <c r="L42" s="148"/>
    </row>
    <row r="43" spans="2:12" ht="9.75">
      <c r="B43" s="194"/>
      <c r="C43" s="195"/>
      <c r="D43" s="144"/>
      <c r="E43" s="145"/>
      <c r="F43" s="146"/>
      <c r="G43" s="68"/>
      <c r="H43" s="147"/>
      <c r="I43" s="196"/>
      <c r="J43" s="197"/>
      <c r="K43" s="27">
        <f t="shared" si="0"/>
        <v>0</v>
      </c>
      <c r="L43" s="148"/>
    </row>
    <row r="44" spans="2:12" ht="9.75">
      <c r="B44" s="194"/>
      <c r="C44" s="195"/>
      <c r="D44" s="144"/>
      <c r="E44" s="145"/>
      <c r="F44" s="146"/>
      <c r="G44" s="68"/>
      <c r="H44" s="147"/>
      <c r="I44" s="196"/>
      <c r="J44" s="197"/>
      <c r="K44" s="27">
        <f t="shared" si="0"/>
        <v>0</v>
      </c>
      <c r="L44" s="148"/>
    </row>
    <row r="45" spans="2:12" ht="9.75">
      <c r="B45" s="194"/>
      <c r="C45" s="195"/>
      <c r="D45" s="144"/>
      <c r="E45" s="145"/>
      <c r="F45" s="146"/>
      <c r="G45" s="68"/>
      <c r="H45" s="147"/>
      <c r="I45" s="196"/>
      <c r="J45" s="197"/>
      <c r="K45" s="27">
        <f t="shared" si="0"/>
        <v>0</v>
      </c>
      <c r="L45" s="148"/>
    </row>
    <row r="46" spans="2:12" ht="9.75">
      <c r="B46" s="194"/>
      <c r="C46" s="195"/>
      <c r="D46" s="144"/>
      <c r="E46" s="145"/>
      <c r="F46" s="146"/>
      <c r="G46" s="68"/>
      <c r="H46" s="147"/>
      <c r="I46" s="196"/>
      <c r="J46" s="197"/>
      <c r="K46" s="27">
        <f t="shared" si="0"/>
        <v>0</v>
      </c>
      <c r="L46" s="149"/>
    </row>
    <row r="47" spans="2:12" ht="9.75">
      <c r="B47" s="194"/>
      <c r="C47" s="195"/>
      <c r="D47" s="144"/>
      <c r="E47" s="145"/>
      <c r="F47" s="146"/>
      <c r="G47" s="68"/>
      <c r="H47" s="147"/>
      <c r="I47" s="196"/>
      <c r="J47" s="197"/>
      <c r="K47" s="27">
        <f t="shared" si="0"/>
        <v>0</v>
      </c>
      <c r="L47" s="149"/>
    </row>
    <row r="48" spans="2:12" ht="9.75">
      <c r="B48" s="194"/>
      <c r="C48" s="195"/>
      <c r="D48" s="144"/>
      <c r="E48" s="145"/>
      <c r="F48" s="146"/>
      <c r="G48" s="68"/>
      <c r="H48" s="147"/>
      <c r="I48" s="196"/>
      <c r="J48" s="197"/>
      <c r="K48" s="27">
        <f t="shared" si="0"/>
        <v>0</v>
      </c>
      <c r="L48" s="149"/>
    </row>
    <row r="49" spans="2:12" ht="9.75">
      <c r="B49" s="194"/>
      <c r="C49" s="195"/>
      <c r="D49" s="144"/>
      <c r="E49" s="145"/>
      <c r="F49" s="146"/>
      <c r="G49" s="68"/>
      <c r="H49" s="147"/>
      <c r="I49" s="196"/>
      <c r="J49" s="197"/>
      <c r="K49" s="27">
        <f t="shared" si="0"/>
        <v>0</v>
      </c>
      <c r="L49" s="149"/>
    </row>
    <row r="50" spans="2:12" ht="9.75">
      <c r="B50" s="194"/>
      <c r="C50" s="195"/>
      <c r="D50" s="144"/>
      <c r="E50" s="145"/>
      <c r="F50" s="146"/>
      <c r="G50" s="68"/>
      <c r="H50" s="147"/>
      <c r="I50" s="196"/>
      <c r="J50" s="197"/>
      <c r="K50" s="27">
        <f t="shared" si="0"/>
        <v>0</v>
      </c>
      <c r="L50" s="149"/>
    </row>
    <row r="51" spans="2:12" ht="9.75">
      <c r="B51" s="194"/>
      <c r="C51" s="195"/>
      <c r="D51" s="144"/>
      <c r="E51" s="145"/>
      <c r="F51" s="146"/>
      <c r="G51" s="68"/>
      <c r="H51" s="147"/>
      <c r="I51" s="196"/>
      <c r="J51" s="197"/>
      <c r="K51" s="27">
        <f t="shared" si="0"/>
        <v>0</v>
      </c>
      <c r="L51" s="149"/>
    </row>
    <row r="52" spans="2:12" ht="3" customHeight="1">
      <c r="B52" s="207"/>
      <c r="C52" s="208"/>
      <c r="D52" s="150"/>
      <c r="E52" s="151"/>
      <c r="F52" s="152"/>
      <c r="G52" s="153"/>
      <c r="H52" s="154"/>
      <c r="I52" s="209"/>
      <c r="J52" s="210"/>
      <c r="K52" s="155"/>
      <c r="L52" s="156"/>
    </row>
    <row r="53" spans="2:12" ht="3" customHeight="1">
      <c r="B53" s="157"/>
      <c r="C53" s="158"/>
      <c r="D53" s="159"/>
      <c r="E53" s="160"/>
      <c r="F53" s="158"/>
      <c r="G53" s="161"/>
      <c r="H53" s="162"/>
      <c r="I53" s="163"/>
      <c r="J53" s="164"/>
      <c r="K53" s="165"/>
      <c r="L53" s="166"/>
    </row>
    <row r="54" spans="2:12" ht="10.5">
      <c r="B54" s="134" t="s">
        <v>20</v>
      </c>
      <c r="C54" s="128"/>
      <c r="D54" s="127"/>
      <c r="E54" s="143"/>
      <c r="F54" s="143"/>
      <c r="G54" s="168"/>
      <c r="H54" s="143"/>
      <c r="I54" s="143"/>
      <c r="J54" s="135"/>
      <c r="K54" s="169">
        <f>SUM(K18:K51)</f>
        <v>0</v>
      </c>
      <c r="L54" s="170"/>
    </row>
    <row r="55" spans="2:12" ht="10.5">
      <c r="B55" s="134" t="s">
        <v>21</v>
      </c>
      <c r="C55" s="128"/>
      <c r="D55" s="171" t="s">
        <v>22</v>
      </c>
      <c r="E55" s="143"/>
      <c r="F55" s="143"/>
      <c r="G55" s="143"/>
      <c r="H55" s="143"/>
      <c r="I55" s="143"/>
      <c r="J55" s="135"/>
      <c r="K55" s="169">
        <f>ROUND(K54*3/103,0)</f>
        <v>0</v>
      </c>
      <c r="L55" s="170"/>
    </row>
    <row r="56" spans="2:12" ht="3" customHeight="1">
      <c r="B56" s="134"/>
      <c r="C56" s="128"/>
      <c r="D56" s="172"/>
      <c r="E56" s="143"/>
      <c r="F56" s="143"/>
      <c r="G56" s="143"/>
      <c r="H56" s="143"/>
      <c r="I56" s="143"/>
      <c r="J56" s="135"/>
      <c r="K56" s="173"/>
      <c r="L56" s="173"/>
    </row>
    <row r="57" spans="2:12" ht="3" customHeight="1">
      <c r="B57" s="134"/>
      <c r="C57" s="128"/>
      <c r="D57" s="172"/>
      <c r="E57" s="143"/>
      <c r="F57" s="143"/>
      <c r="G57" s="143"/>
      <c r="H57" s="143"/>
      <c r="I57" s="143"/>
      <c r="J57" s="135"/>
      <c r="K57" s="170"/>
      <c r="L57" s="170"/>
    </row>
    <row r="58" spans="2:12" ht="10.5">
      <c r="B58" s="134" t="s">
        <v>23</v>
      </c>
      <c r="C58" s="128"/>
      <c r="D58" s="167">
        <v>1</v>
      </c>
      <c r="E58" s="174"/>
      <c r="F58" s="175" t="s">
        <v>24</v>
      </c>
      <c r="G58" s="176">
        <f>SUM(K58:L58)</f>
        <v>0</v>
      </c>
      <c r="H58" s="172" t="s">
        <v>19</v>
      </c>
      <c r="I58" s="128"/>
      <c r="J58" s="177"/>
      <c r="K58" s="169">
        <f>SUM(K54-K55)</f>
        <v>0</v>
      </c>
      <c r="L58" s="169">
        <f>SUM(L18:L51)</f>
        <v>0</v>
      </c>
    </row>
    <row r="59" spans="2:12" ht="10.5">
      <c r="B59" s="178" t="s">
        <v>41</v>
      </c>
      <c r="C59" s="137"/>
      <c r="D59" s="171"/>
      <c r="E59" s="143"/>
      <c r="F59" s="175" t="s">
        <v>24</v>
      </c>
      <c r="G59" s="176">
        <f>SUM(K59:L59)</f>
        <v>0</v>
      </c>
      <c r="H59" s="172" t="s">
        <v>19</v>
      </c>
      <c r="J59" s="128"/>
      <c r="K59" s="67"/>
      <c r="L59" s="169"/>
    </row>
    <row r="60" spans="2:12" ht="10.5">
      <c r="B60" s="178" t="s">
        <v>37</v>
      </c>
      <c r="C60" s="143"/>
      <c r="F60" s="175" t="s">
        <v>24</v>
      </c>
      <c r="G60" s="176">
        <f>SUM(K60:L60)</f>
        <v>0</v>
      </c>
      <c r="H60" s="172" t="s">
        <v>19</v>
      </c>
      <c r="J60" s="128"/>
      <c r="K60" s="67">
        <f>SUM(K58-K59)</f>
        <v>0</v>
      </c>
      <c r="L60" s="68"/>
    </row>
    <row r="61" spans="2:12" ht="3" customHeight="1">
      <c r="B61" s="179"/>
      <c r="C61" s="142"/>
      <c r="D61" s="142"/>
      <c r="E61" s="142"/>
      <c r="F61" s="180"/>
      <c r="G61" s="181"/>
      <c r="H61" s="182"/>
      <c r="I61" s="183"/>
      <c r="J61" s="184"/>
      <c r="K61" s="185"/>
      <c r="L61" s="186"/>
    </row>
    <row r="62" spans="2:10" ht="3" customHeight="1">
      <c r="B62" s="137"/>
      <c r="C62" s="143"/>
      <c r="D62" s="143"/>
      <c r="E62" s="143"/>
      <c r="F62" s="175"/>
      <c r="H62" s="172"/>
      <c r="I62" s="128"/>
      <c r="J62" s="128"/>
    </row>
    <row r="63" spans="2:12" ht="10.5">
      <c r="B63" s="205" t="s">
        <v>43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</row>
    <row r="64" spans="9:11" ht="10.5">
      <c r="I64" s="187"/>
      <c r="K64" s="188"/>
    </row>
    <row r="65" spans="9:11" ht="10.5">
      <c r="I65" s="187"/>
      <c r="K65" s="188"/>
    </row>
    <row r="66" spans="2:11" ht="10.5">
      <c r="B66" s="189"/>
      <c r="I66" s="190"/>
      <c r="J66" s="189"/>
      <c r="K66" s="129"/>
    </row>
    <row r="67" spans="2:11" ht="10.5">
      <c r="B67" s="189"/>
      <c r="I67" s="190"/>
      <c r="J67" s="189"/>
      <c r="K67" s="129"/>
    </row>
    <row r="68" spans="2:11" ht="10.5">
      <c r="B68" s="189"/>
      <c r="I68" s="190"/>
      <c r="J68" s="189"/>
      <c r="K68" s="129"/>
    </row>
    <row r="72" spans="2:12" ht="9.75">
      <c r="B72" s="206"/>
      <c r="C72" s="206"/>
      <c r="G72" s="206"/>
      <c r="H72" s="206"/>
      <c r="I72" s="206"/>
      <c r="J72" s="206"/>
      <c r="K72" s="206"/>
      <c r="L72" s="206"/>
    </row>
    <row r="73" spans="2:12" ht="9.75">
      <c r="B73" s="143" t="s">
        <v>25</v>
      </c>
      <c r="C73" s="143"/>
      <c r="D73" s="143"/>
      <c r="E73" s="143"/>
      <c r="F73" s="143"/>
      <c r="G73" s="143" t="s">
        <v>26</v>
      </c>
      <c r="H73" s="143"/>
      <c r="I73" s="143"/>
      <c r="J73" s="143"/>
      <c r="K73" s="143"/>
      <c r="L73" s="143"/>
    </row>
    <row r="75" ht="9.75">
      <c r="D75" s="191"/>
    </row>
    <row r="76" spans="2:3" ht="9.75">
      <c r="B76" s="191"/>
      <c r="C76" s="191"/>
    </row>
  </sheetData>
  <sheetProtection/>
  <mergeCells count="82">
    <mergeCell ref="B63:L63"/>
    <mergeCell ref="B72:C72"/>
    <mergeCell ref="G72:L72"/>
    <mergeCell ref="B50:C50"/>
    <mergeCell ref="I50:J50"/>
    <mergeCell ref="B51:C51"/>
    <mergeCell ref="I51:J51"/>
    <mergeCell ref="B52:C52"/>
    <mergeCell ref="I52:J52"/>
    <mergeCell ref="B47:C47"/>
    <mergeCell ref="I47:J47"/>
    <mergeCell ref="B48:C48"/>
    <mergeCell ref="I48:J48"/>
    <mergeCell ref="B49:C49"/>
    <mergeCell ref="I49:J49"/>
    <mergeCell ref="B44:C44"/>
    <mergeCell ref="I44:J44"/>
    <mergeCell ref="B45:C45"/>
    <mergeCell ref="I45:J45"/>
    <mergeCell ref="B46:C46"/>
    <mergeCell ref="I46:J46"/>
    <mergeCell ref="B41:C41"/>
    <mergeCell ref="I41:J41"/>
    <mergeCell ref="B42:C42"/>
    <mergeCell ref="I42:J42"/>
    <mergeCell ref="B43:C43"/>
    <mergeCell ref="I43:J43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31:J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0:C20"/>
    <mergeCell ref="I20:J20"/>
    <mergeCell ref="B21:C21"/>
    <mergeCell ref="I21:J21"/>
    <mergeCell ref="B22:C22"/>
    <mergeCell ref="I22:J22"/>
    <mergeCell ref="B19:C19"/>
    <mergeCell ref="I19:J19"/>
    <mergeCell ref="B1:C1"/>
    <mergeCell ref="B2:C2"/>
    <mergeCell ref="B3:C3"/>
    <mergeCell ref="B4:C4"/>
    <mergeCell ref="B5:C5"/>
    <mergeCell ref="B6:C6"/>
    <mergeCell ref="B7:C7"/>
    <mergeCell ref="B8:C8"/>
    <mergeCell ref="B10:C11"/>
    <mergeCell ref="B18:C18"/>
    <mergeCell ref="I18:J18"/>
  </mergeCells>
  <printOptions/>
  <pageMargins left="0.6299212598425197" right="0.4724409448818898" top="0.4724409448818898" bottom="0.4724409448818898" header="0.6299212598425197" footer="0.4724409448818898"/>
  <pageSetup horizontalDpi="600" verticalDpi="600" orientation="portrait" paperSize="9" scale="96" r:id="rId2"/>
  <headerFooter alignWithMargins="0">
    <oddFooter>&amp;R&amp;7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showZeros="0" zoomScaleSheetLayoutView="100" zoomScalePageLayoutView="0" workbookViewId="0" topLeftCell="A28">
      <selection activeCell="B59" sqref="B59"/>
    </sheetView>
  </sheetViews>
  <sheetFormatPr defaultColWidth="11.421875" defaultRowHeight="12.75"/>
  <cols>
    <col min="1" max="1" width="1.7109375" style="2" customWidth="1"/>
    <col min="2" max="2" width="26.7109375" style="2" customWidth="1"/>
    <col min="3" max="3" width="5.7109375" style="2" customWidth="1"/>
    <col min="4" max="4" width="5.421875" style="2" customWidth="1"/>
    <col min="5" max="5" width="8.57421875" style="2" customWidth="1"/>
    <col min="6" max="6" width="7.8515625" style="2" customWidth="1"/>
    <col min="7" max="7" width="6.7109375" style="2" customWidth="1"/>
    <col min="8" max="8" width="5.421875" style="2" customWidth="1"/>
    <col min="9" max="9" width="7.140625" style="2" customWidth="1"/>
    <col min="10" max="10" width="1.57421875" style="2" customWidth="1"/>
    <col min="11" max="12" width="8.421875" style="2" customWidth="1"/>
    <col min="13" max="13" width="0.71875" style="2" customWidth="1"/>
    <col min="14" max="16384" width="11.421875" style="2" customWidth="1"/>
  </cols>
  <sheetData>
    <row r="1" spans="2:12" ht="9.75">
      <c r="B1" s="211">
        <f>'ASK 2023'!B1:C1</f>
        <v>0</v>
      </c>
      <c r="C1" s="211"/>
      <c r="D1" s="1"/>
      <c r="E1" s="1"/>
      <c r="F1" s="1"/>
      <c r="G1" s="1"/>
      <c r="H1" s="1"/>
      <c r="I1" s="1"/>
      <c r="J1" s="1"/>
      <c r="K1" s="1"/>
      <c r="L1" s="1"/>
    </row>
    <row r="2" spans="2:12" ht="9.75">
      <c r="B2" s="211">
        <f>'ASK 2023'!B2:C2</f>
        <v>0</v>
      </c>
      <c r="C2" s="211"/>
      <c r="D2" s="1"/>
      <c r="E2" s="1"/>
      <c r="F2" s="1"/>
      <c r="G2" s="1"/>
      <c r="H2" s="1"/>
      <c r="I2" s="1"/>
      <c r="J2" s="1"/>
      <c r="K2" s="1"/>
      <c r="L2" s="1"/>
    </row>
    <row r="3" spans="2:12" ht="9.75">
      <c r="B3" s="211">
        <f>'ASK 2023'!B3:C3</f>
        <v>0</v>
      </c>
      <c r="C3" s="211"/>
      <c r="D3" s="1"/>
      <c r="E3" s="1"/>
      <c r="F3" s="1"/>
      <c r="G3" s="1"/>
      <c r="H3" s="1"/>
      <c r="I3" s="1"/>
      <c r="J3" s="1"/>
      <c r="K3" s="1"/>
      <c r="L3" s="1"/>
    </row>
    <row r="4" spans="2:12" ht="9.75">
      <c r="B4" s="211">
        <f>'ASK 2023'!B4:C4</f>
        <v>0</v>
      </c>
      <c r="C4" s="211"/>
      <c r="D4" s="1"/>
      <c r="E4" s="1"/>
      <c r="F4" s="1"/>
      <c r="G4" s="1"/>
      <c r="H4" s="1"/>
      <c r="I4" s="1"/>
      <c r="J4" s="1"/>
      <c r="K4" s="1"/>
      <c r="L4" s="1"/>
    </row>
    <row r="5" spans="2:12" ht="9.75">
      <c r="B5" s="211">
        <f>'ASK 2023'!B5:C5</f>
        <v>0</v>
      </c>
      <c r="C5" s="211"/>
      <c r="D5" s="1"/>
      <c r="E5" s="1"/>
      <c r="F5" s="1"/>
      <c r="G5" s="1"/>
      <c r="H5" s="1"/>
      <c r="I5" s="1"/>
      <c r="J5" s="1"/>
      <c r="K5" s="1"/>
      <c r="L5" s="1"/>
    </row>
    <row r="6" spans="2:12" ht="9.75">
      <c r="B6" s="211">
        <f>'ASK 2023'!B6:C6</f>
        <v>0</v>
      </c>
      <c r="C6" s="211"/>
      <c r="D6" s="1"/>
      <c r="E6" s="1"/>
      <c r="F6" s="1"/>
      <c r="G6" s="1"/>
      <c r="H6" s="1"/>
      <c r="I6" s="1"/>
      <c r="J6" s="1"/>
      <c r="K6" s="1"/>
      <c r="L6" s="1"/>
    </row>
    <row r="7" spans="2:12" ht="9.75">
      <c r="B7" s="212" t="s">
        <v>38</v>
      </c>
      <c r="C7" s="212"/>
      <c r="D7" s="1"/>
      <c r="E7" s="1"/>
      <c r="F7" s="1"/>
      <c r="G7" s="1"/>
      <c r="H7" s="1"/>
      <c r="I7" s="1"/>
      <c r="J7" s="1"/>
      <c r="K7" s="1"/>
      <c r="L7" s="1"/>
    </row>
    <row r="8" spans="2:12" ht="9.75">
      <c r="B8" s="213"/>
      <c r="C8" s="213"/>
      <c r="D8" s="1"/>
      <c r="E8" s="1"/>
      <c r="F8" s="1"/>
      <c r="G8" s="1"/>
      <c r="H8" s="1"/>
      <c r="I8" s="1"/>
      <c r="J8" s="1"/>
      <c r="K8" s="1"/>
      <c r="L8" s="1"/>
    </row>
    <row r="9" spans="2:12" ht="9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s="5" customFormat="1" ht="15">
      <c r="B10" s="214" t="s">
        <v>27</v>
      </c>
      <c r="C10" s="214"/>
      <c r="D10" s="4"/>
      <c r="E10" s="4"/>
      <c r="F10" s="4"/>
      <c r="G10" s="4"/>
      <c r="H10" s="4"/>
      <c r="I10" s="4"/>
      <c r="J10" s="4"/>
      <c r="K10" s="4"/>
      <c r="L10" s="4"/>
    </row>
    <row r="11" spans="2:12" s="5" customFormat="1" ht="15">
      <c r="B11" s="214"/>
      <c r="C11" s="214"/>
      <c r="D11" s="4"/>
      <c r="E11" s="4"/>
      <c r="F11" s="4"/>
      <c r="G11" s="4"/>
      <c r="H11" s="4"/>
      <c r="I11" s="4"/>
      <c r="J11" s="4"/>
      <c r="K11" s="4"/>
      <c r="L11" s="4"/>
    </row>
    <row r="12" spans="2:12" ht="9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0.5">
      <c r="B13" s="48" t="s">
        <v>40</v>
      </c>
      <c r="C13" s="3"/>
      <c r="D13" s="3"/>
      <c r="E13" s="3"/>
      <c r="F13" s="3"/>
      <c r="G13" s="3"/>
      <c r="H13" s="3"/>
      <c r="I13" s="3"/>
      <c r="J13" s="3"/>
      <c r="K13" s="1"/>
      <c r="L13" s="7" t="s">
        <v>28</v>
      </c>
    </row>
    <row r="14" spans="2:12" ht="9.75">
      <c r="B14" s="8" t="s">
        <v>2</v>
      </c>
      <c r="C14" s="9"/>
      <c r="D14" s="9" t="s">
        <v>3</v>
      </c>
      <c r="E14" s="10" t="s">
        <v>29</v>
      </c>
      <c r="F14" s="10"/>
      <c r="G14" s="10"/>
      <c r="H14" s="10"/>
      <c r="I14" s="10"/>
      <c r="J14" s="10"/>
      <c r="K14" s="10"/>
      <c r="L14" s="11"/>
    </row>
    <row r="15" spans="2:12" ht="10.5">
      <c r="B15" s="12"/>
      <c r="C15" s="13"/>
      <c r="D15" s="13" t="s">
        <v>5</v>
      </c>
      <c r="E15" s="14" t="s">
        <v>6</v>
      </c>
      <c r="F15" s="136" t="s">
        <v>7</v>
      </c>
      <c r="G15" s="13" t="s">
        <v>8</v>
      </c>
      <c r="H15" s="14" t="s">
        <v>9</v>
      </c>
      <c r="I15" s="15" t="s">
        <v>10</v>
      </c>
      <c r="J15" s="16" t="s">
        <v>11</v>
      </c>
      <c r="K15" s="17" t="s">
        <v>12</v>
      </c>
      <c r="L15" s="17" t="s">
        <v>13</v>
      </c>
    </row>
    <row r="16" spans="2:12" ht="9.75">
      <c r="B16" s="18"/>
      <c r="C16" s="17"/>
      <c r="D16" s="17" t="s">
        <v>14</v>
      </c>
      <c r="E16" s="17" t="s">
        <v>15</v>
      </c>
      <c r="F16" s="19" t="s">
        <v>16</v>
      </c>
      <c r="G16" s="17" t="s">
        <v>11</v>
      </c>
      <c r="H16" s="17" t="s">
        <v>17</v>
      </c>
      <c r="I16" s="20" t="s">
        <v>18</v>
      </c>
      <c r="J16" s="17"/>
      <c r="K16" s="19" t="s">
        <v>19</v>
      </c>
      <c r="L16" s="17"/>
    </row>
    <row r="17" spans="2:12" ht="3" customHeight="1">
      <c r="B17" s="12"/>
      <c r="C17" s="13"/>
      <c r="D17" s="13"/>
      <c r="E17" s="13"/>
      <c r="F17" s="14"/>
      <c r="G17" s="13"/>
      <c r="H17" s="13"/>
      <c r="I17" s="21"/>
      <c r="J17" s="13"/>
      <c r="K17" s="14"/>
      <c r="L17" s="13"/>
    </row>
    <row r="18" spans="2:12" ht="9.75">
      <c r="B18" s="215"/>
      <c r="C18" s="216"/>
      <c r="D18" s="23"/>
      <c r="E18" s="24"/>
      <c r="F18" s="22"/>
      <c r="G18" s="25"/>
      <c r="H18" s="26"/>
      <c r="I18" s="217"/>
      <c r="J18" s="218"/>
      <c r="K18" s="27">
        <f>ROUND(G18*I18,0)</f>
        <v>0</v>
      </c>
      <c r="L18" s="28"/>
    </row>
    <row r="19" spans="2:12" ht="9.75">
      <c r="B19" s="215"/>
      <c r="C19" s="216"/>
      <c r="D19" s="23"/>
      <c r="E19" s="24"/>
      <c r="F19" s="22"/>
      <c r="G19" s="25"/>
      <c r="H19" s="26"/>
      <c r="I19" s="217"/>
      <c r="J19" s="218"/>
      <c r="K19" s="27">
        <f aca="true" t="shared" si="0" ref="K19:K51">ROUND(G19*I19,0)</f>
        <v>0</v>
      </c>
      <c r="L19" s="28"/>
    </row>
    <row r="20" spans="2:12" ht="9.75">
      <c r="B20" s="215"/>
      <c r="C20" s="216"/>
      <c r="D20" s="23"/>
      <c r="E20" s="24"/>
      <c r="F20" s="22"/>
      <c r="G20" s="25"/>
      <c r="H20" s="26"/>
      <c r="I20" s="217"/>
      <c r="J20" s="218"/>
      <c r="K20" s="27">
        <f t="shared" si="0"/>
        <v>0</v>
      </c>
      <c r="L20" s="28"/>
    </row>
    <row r="21" spans="2:12" ht="9.75">
      <c r="B21" s="215"/>
      <c r="C21" s="216"/>
      <c r="D21" s="23"/>
      <c r="E21" s="24"/>
      <c r="F21" s="22"/>
      <c r="G21" s="25"/>
      <c r="H21" s="26"/>
      <c r="I21" s="217"/>
      <c r="J21" s="218"/>
      <c r="K21" s="27">
        <f t="shared" si="0"/>
        <v>0</v>
      </c>
      <c r="L21" s="28"/>
    </row>
    <row r="22" spans="2:12" ht="9.75">
      <c r="B22" s="215"/>
      <c r="C22" s="216"/>
      <c r="D22" s="23"/>
      <c r="E22" s="24"/>
      <c r="F22" s="22"/>
      <c r="G22" s="25"/>
      <c r="H22" s="26"/>
      <c r="I22" s="217"/>
      <c r="J22" s="218"/>
      <c r="K22" s="27">
        <f t="shared" si="0"/>
        <v>0</v>
      </c>
      <c r="L22" s="28"/>
    </row>
    <row r="23" spans="2:12" ht="9.75">
      <c r="B23" s="215"/>
      <c r="C23" s="216"/>
      <c r="D23" s="23"/>
      <c r="E23" s="24"/>
      <c r="F23" s="22"/>
      <c r="G23" s="25"/>
      <c r="H23" s="26"/>
      <c r="I23" s="217"/>
      <c r="J23" s="218"/>
      <c r="K23" s="27">
        <f t="shared" si="0"/>
        <v>0</v>
      </c>
      <c r="L23" s="28"/>
    </row>
    <row r="24" spans="2:12" ht="9.75">
      <c r="B24" s="215"/>
      <c r="C24" s="216"/>
      <c r="D24" s="23"/>
      <c r="E24" s="24"/>
      <c r="F24" s="22"/>
      <c r="G24" s="25"/>
      <c r="H24" s="26"/>
      <c r="I24" s="217"/>
      <c r="J24" s="218"/>
      <c r="K24" s="27">
        <f t="shared" si="0"/>
        <v>0</v>
      </c>
      <c r="L24" s="28"/>
    </row>
    <row r="25" spans="2:12" ht="9.75">
      <c r="B25" s="215"/>
      <c r="C25" s="216"/>
      <c r="D25" s="23"/>
      <c r="E25" s="24"/>
      <c r="F25" s="22"/>
      <c r="G25" s="25"/>
      <c r="H25" s="26"/>
      <c r="I25" s="217"/>
      <c r="J25" s="218"/>
      <c r="K25" s="27">
        <f t="shared" si="0"/>
        <v>0</v>
      </c>
      <c r="L25" s="28"/>
    </row>
    <row r="26" spans="2:12" ht="9.75">
      <c r="B26" s="215"/>
      <c r="C26" s="216"/>
      <c r="D26" s="23"/>
      <c r="E26" s="24"/>
      <c r="F26" s="22"/>
      <c r="G26" s="25"/>
      <c r="H26" s="26"/>
      <c r="I26" s="217"/>
      <c r="J26" s="218"/>
      <c r="K26" s="27">
        <f t="shared" si="0"/>
        <v>0</v>
      </c>
      <c r="L26" s="28"/>
    </row>
    <row r="27" spans="2:12" ht="9.75">
      <c r="B27" s="215"/>
      <c r="C27" s="216"/>
      <c r="D27" s="23"/>
      <c r="E27" s="24"/>
      <c r="F27" s="22"/>
      <c r="G27" s="25"/>
      <c r="H27" s="26"/>
      <c r="I27" s="217"/>
      <c r="J27" s="218"/>
      <c r="K27" s="27">
        <f t="shared" si="0"/>
        <v>0</v>
      </c>
      <c r="L27" s="28"/>
    </row>
    <row r="28" spans="2:12" ht="9.75">
      <c r="B28" s="215"/>
      <c r="C28" s="216"/>
      <c r="D28" s="23"/>
      <c r="E28" s="24"/>
      <c r="F28" s="22"/>
      <c r="G28" s="25"/>
      <c r="H28" s="26"/>
      <c r="I28" s="217"/>
      <c r="J28" s="218"/>
      <c r="K28" s="27">
        <f t="shared" si="0"/>
        <v>0</v>
      </c>
      <c r="L28" s="28"/>
    </row>
    <row r="29" spans="2:12" ht="9.75">
      <c r="B29" s="215"/>
      <c r="C29" s="216"/>
      <c r="D29" s="23"/>
      <c r="E29" s="24"/>
      <c r="F29" s="22"/>
      <c r="G29" s="25"/>
      <c r="H29" s="26"/>
      <c r="I29" s="217"/>
      <c r="J29" s="218"/>
      <c r="K29" s="27">
        <f t="shared" si="0"/>
        <v>0</v>
      </c>
      <c r="L29" s="28"/>
    </row>
    <row r="30" spans="2:12" ht="9.75">
      <c r="B30" s="215"/>
      <c r="C30" s="216"/>
      <c r="D30" s="23"/>
      <c r="E30" s="24"/>
      <c r="F30" s="22"/>
      <c r="G30" s="25"/>
      <c r="H30" s="26"/>
      <c r="I30" s="217"/>
      <c r="J30" s="218"/>
      <c r="K30" s="27">
        <f t="shared" si="0"/>
        <v>0</v>
      </c>
      <c r="L30" s="28"/>
    </row>
    <row r="31" spans="2:12" ht="9.75">
      <c r="B31" s="215"/>
      <c r="C31" s="216"/>
      <c r="D31" s="23"/>
      <c r="E31" s="24"/>
      <c r="F31" s="22"/>
      <c r="G31" s="25"/>
      <c r="H31" s="26"/>
      <c r="I31" s="217"/>
      <c r="J31" s="218"/>
      <c r="K31" s="27">
        <f>ROUND(G31*I31,0)</f>
        <v>0</v>
      </c>
      <c r="L31" s="28"/>
    </row>
    <row r="32" spans="2:12" ht="9.75">
      <c r="B32" s="215"/>
      <c r="C32" s="216"/>
      <c r="D32" s="23"/>
      <c r="E32" s="24"/>
      <c r="F32" s="22"/>
      <c r="G32" s="25"/>
      <c r="H32" s="26"/>
      <c r="I32" s="217"/>
      <c r="J32" s="218"/>
      <c r="K32" s="27">
        <f>ROUND(G32*I32,0)</f>
        <v>0</v>
      </c>
      <c r="L32" s="28"/>
    </row>
    <row r="33" spans="2:12" ht="9.75">
      <c r="B33" s="215"/>
      <c r="C33" s="216"/>
      <c r="D33" s="23"/>
      <c r="E33" s="24"/>
      <c r="F33" s="22"/>
      <c r="G33" s="25"/>
      <c r="H33" s="26"/>
      <c r="I33" s="217"/>
      <c r="J33" s="218"/>
      <c r="K33" s="27">
        <f t="shared" si="0"/>
        <v>0</v>
      </c>
      <c r="L33" s="28"/>
    </row>
    <row r="34" spans="2:12" ht="9.75">
      <c r="B34" s="215"/>
      <c r="C34" s="216"/>
      <c r="D34" s="23"/>
      <c r="E34" s="24"/>
      <c r="F34" s="22"/>
      <c r="G34" s="25"/>
      <c r="H34" s="26"/>
      <c r="I34" s="217"/>
      <c r="J34" s="218"/>
      <c r="K34" s="27">
        <f t="shared" si="0"/>
        <v>0</v>
      </c>
      <c r="L34" s="28"/>
    </row>
    <row r="35" spans="2:12" ht="9.75">
      <c r="B35" s="215"/>
      <c r="C35" s="216"/>
      <c r="D35" s="23"/>
      <c r="E35" s="24"/>
      <c r="F35" s="22"/>
      <c r="G35" s="25"/>
      <c r="H35" s="26"/>
      <c r="I35" s="217"/>
      <c r="J35" s="218"/>
      <c r="K35" s="27">
        <f t="shared" si="0"/>
        <v>0</v>
      </c>
      <c r="L35" s="28"/>
    </row>
    <row r="36" spans="2:12" ht="9.75">
      <c r="B36" s="215"/>
      <c r="C36" s="216"/>
      <c r="D36" s="23"/>
      <c r="E36" s="24"/>
      <c r="F36" s="22"/>
      <c r="G36" s="25"/>
      <c r="H36" s="26"/>
      <c r="I36" s="217"/>
      <c r="J36" s="218"/>
      <c r="K36" s="27">
        <f t="shared" si="0"/>
        <v>0</v>
      </c>
      <c r="L36" s="28"/>
    </row>
    <row r="37" spans="2:12" ht="9.75">
      <c r="B37" s="215"/>
      <c r="C37" s="216"/>
      <c r="D37" s="23"/>
      <c r="E37" s="24"/>
      <c r="F37" s="22"/>
      <c r="G37" s="25"/>
      <c r="H37" s="26"/>
      <c r="I37" s="217"/>
      <c r="J37" s="218"/>
      <c r="K37" s="27">
        <f t="shared" si="0"/>
        <v>0</v>
      </c>
      <c r="L37" s="28"/>
    </row>
    <row r="38" spans="2:12" ht="9.75">
      <c r="B38" s="215"/>
      <c r="C38" s="216"/>
      <c r="D38" s="23"/>
      <c r="E38" s="24"/>
      <c r="F38" s="22"/>
      <c r="G38" s="25"/>
      <c r="H38" s="26"/>
      <c r="I38" s="217"/>
      <c r="J38" s="218"/>
      <c r="K38" s="27">
        <f t="shared" si="0"/>
        <v>0</v>
      </c>
      <c r="L38" s="28"/>
    </row>
    <row r="39" spans="2:12" ht="9.75">
      <c r="B39" s="215"/>
      <c r="C39" s="216"/>
      <c r="D39" s="23"/>
      <c r="E39" s="24"/>
      <c r="F39" s="22"/>
      <c r="G39" s="25"/>
      <c r="H39" s="26"/>
      <c r="I39" s="217"/>
      <c r="J39" s="218"/>
      <c r="K39" s="27">
        <f t="shared" si="0"/>
        <v>0</v>
      </c>
      <c r="L39" s="28"/>
    </row>
    <row r="40" spans="2:12" ht="9.75">
      <c r="B40" s="215"/>
      <c r="C40" s="216"/>
      <c r="D40" s="23"/>
      <c r="E40" s="24"/>
      <c r="F40" s="22"/>
      <c r="G40" s="25"/>
      <c r="H40" s="26"/>
      <c r="I40" s="217"/>
      <c r="J40" s="218"/>
      <c r="K40" s="27">
        <f t="shared" si="0"/>
        <v>0</v>
      </c>
      <c r="L40" s="28"/>
    </row>
    <row r="41" spans="2:12" ht="9.75">
      <c r="B41" s="215"/>
      <c r="C41" s="216"/>
      <c r="D41" s="23"/>
      <c r="E41" s="24"/>
      <c r="F41" s="22"/>
      <c r="G41" s="25"/>
      <c r="H41" s="26"/>
      <c r="I41" s="217"/>
      <c r="J41" s="218"/>
      <c r="K41" s="27">
        <f t="shared" si="0"/>
        <v>0</v>
      </c>
      <c r="L41" s="28"/>
    </row>
    <row r="42" spans="2:12" ht="9.75">
      <c r="B42" s="215"/>
      <c r="C42" s="216"/>
      <c r="D42" s="23"/>
      <c r="E42" s="24"/>
      <c r="F42" s="22"/>
      <c r="G42" s="25"/>
      <c r="H42" s="26"/>
      <c r="I42" s="217"/>
      <c r="J42" s="218"/>
      <c r="K42" s="27">
        <f t="shared" si="0"/>
        <v>0</v>
      </c>
      <c r="L42" s="28"/>
    </row>
    <row r="43" spans="2:12" ht="9.75">
      <c r="B43" s="215"/>
      <c r="C43" s="216"/>
      <c r="D43" s="23"/>
      <c r="E43" s="24"/>
      <c r="F43" s="22"/>
      <c r="G43" s="25"/>
      <c r="H43" s="26"/>
      <c r="I43" s="217"/>
      <c r="J43" s="218"/>
      <c r="K43" s="27">
        <f t="shared" si="0"/>
        <v>0</v>
      </c>
      <c r="L43" s="28"/>
    </row>
    <row r="44" spans="2:12" ht="9.75">
      <c r="B44" s="215"/>
      <c r="C44" s="216"/>
      <c r="D44" s="23"/>
      <c r="E44" s="24"/>
      <c r="F44" s="22"/>
      <c r="G44" s="25"/>
      <c r="H44" s="26"/>
      <c r="I44" s="217"/>
      <c r="J44" s="218"/>
      <c r="K44" s="27">
        <f t="shared" si="0"/>
        <v>0</v>
      </c>
      <c r="L44" s="28"/>
    </row>
    <row r="45" spans="2:12" ht="9.75">
      <c r="B45" s="215"/>
      <c r="C45" s="216"/>
      <c r="D45" s="23"/>
      <c r="E45" s="24"/>
      <c r="F45" s="22"/>
      <c r="G45" s="25"/>
      <c r="H45" s="26"/>
      <c r="I45" s="217"/>
      <c r="J45" s="218"/>
      <c r="K45" s="27">
        <f t="shared" si="0"/>
        <v>0</v>
      </c>
      <c r="L45" s="28"/>
    </row>
    <row r="46" spans="2:12" ht="9.75">
      <c r="B46" s="215"/>
      <c r="C46" s="216"/>
      <c r="D46" s="23"/>
      <c r="E46" s="24"/>
      <c r="F46" s="22"/>
      <c r="G46" s="25"/>
      <c r="H46" s="26"/>
      <c r="I46" s="217"/>
      <c r="J46" s="218"/>
      <c r="K46" s="27">
        <f t="shared" si="0"/>
        <v>0</v>
      </c>
      <c r="L46" s="29"/>
    </row>
    <row r="47" spans="2:12" ht="9.75">
      <c r="B47" s="215"/>
      <c r="C47" s="216"/>
      <c r="D47" s="23"/>
      <c r="E47" s="24"/>
      <c r="F47" s="22"/>
      <c r="G47" s="25"/>
      <c r="H47" s="26"/>
      <c r="I47" s="217"/>
      <c r="J47" s="218"/>
      <c r="K47" s="27">
        <f t="shared" si="0"/>
        <v>0</v>
      </c>
      <c r="L47" s="29"/>
    </row>
    <row r="48" spans="2:12" ht="9.75">
      <c r="B48" s="215"/>
      <c r="C48" s="216"/>
      <c r="D48" s="23"/>
      <c r="E48" s="24"/>
      <c r="F48" s="22"/>
      <c r="G48" s="25"/>
      <c r="H48" s="26"/>
      <c r="I48" s="217"/>
      <c r="J48" s="218"/>
      <c r="K48" s="27">
        <f t="shared" si="0"/>
        <v>0</v>
      </c>
      <c r="L48" s="29"/>
    </row>
    <row r="49" spans="2:12" ht="9.75">
      <c r="B49" s="215"/>
      <c r="C49" s="216"/>
      <c r="D49" s="23"/>
      <c r="E49" s="24"/>
      <c r="F49" s="22"/>
      <c r="G49" s="25"/>
      <c r="H49" s="26"/>
      <c r="I49" s="217"/>
      <c r="J49" s="218"/>
      <c r="K49" s="27">
        <f t="shared" si="0"/>
        <v>0</v>
      </c>
      <c r="L49" s="29"/>
    </row>
    <row r="50" spans="2:12" ht="9.75">
      <c r="B50" s="215"/>
      <c r="C50" s="216"/>
      <c r="D50" s="23"/>
      <c r="E50" s="24"/>
      <c r="F50" s="22"/>
      <c r="G50" s="25"/>
      <c r="H50" s="26"/>
      <c r="I50" s="217"/>
      <c r="J50" s="218"/>
      <c r="K50" s="27">
        <f t="shared" si="0"/>
        <v>0</v>
      </c>
      <c r="L50" s="29"/>
    </row>
    <row r="51" spans="2:12" ht="9.75">
      <c r="B51" s="215"/>
      <c r="C51" s="216"/>
      <c r="D51" s="23"/>
      <c r="E51" s="24"/>
      <c r="F51" s="22"/>
      <c r="G51" s="25"/>
      <c r="H51" s="26"/>
      <c r="I51" s="217"/>
      <c r="J51" s="218"/>
      <c r="K51" s="27">
        <f t="shared" si="0"/>
        <v>0</v>
      </c>
      <c r="L51" s="29"/>
    </row>
    <row r="52" spans="2:12" ht="3" customHeight="1">
      <c r="B52" s="219"/>
      <c r="C52" s="220"/>
      <c r="D52" s="30"/>
      <c r="E52" s="31"/>
      <c r="F52" s="32"/>
      <c r="G52" s="33"/>
      <c r="H52" s="34"/>
      <c r="I52" s="221"/>
      <c r="J52" s="222"/>
      <c r="K52" s="35"/>
      <c r="L52" s="36"/>
    </row>
    <row r="53" spans="2:12" ht="3" customHeight="1">
      <c r="B53" s="37"/>
      <c r="C53" s="38"/>
      <c r="D53" s="39"/>
      <c r="E53" s="40"/>
      <c r="F53" s="38"/>
      <c r="G53" s="41"/>
      <c r="H53" s="42"/>
      <c r="I53" s="43"/>
      <c r="J53" s="44"/>
      <c r="K53" s="45"/>
      <c r="L53" s="46"/>
    </row>
    <row r="54" spans="2:12" ht="10.5">
      <c r="B54" s="47" t="s">
        <v>20</v>
      </c>
      <c r="C54" s="48"/>
      <c r="D54" s="127"/>
      <c r="E54" s="49"/>
      <c r="F54" s="49"/>
      <c r="G54" s="50"/>
      <c r="H54" s="49"/>
      <c r="I54" s="49"/>
      <c r="J54" s="51"/>
      <c r="K54" s="52">
        <f>SUM(K18:K51)</f>
        <v>0</v>
      </c>
      <c r="L54" s="53"/>
    </row>
    <row r="55" spans="2:12" ht="10.5">
      <c r="B55" s="47" t="s">
        <v>21</v>
      </c>
      <c r="C55" s="48"/>
      <c r="D55" s="54" t="s">
        <v>22</v>
      </c>
      <c r="E55" s="49"/>
      <c r="F55" s="49"/>
      <c r="G55" s="49"/>
      <c r="H55" s="49"/>
      <c r="I55" s="49"/>
      <c r="J55" s="51"/>
      <c r="K55" s="52">
        <f>ROUND(K54*3/103,0)</f>
        <v>0</v>
      </c>
      <c r="L55" s="53"/>
    </row>
    <row r="56" spans="2:12" ht="3" customHeight="1">
      <c r="B56" s="47"/>
      <c r="C56" s="48"/>
      <c r="D56" s="55"/>
      <c r="E56" s="49"/>
      <c r="F56" s="49"/>
      <c r="G56" s="49"/>
      <c r="H56" s="49"/>
      <c r="I56" s="49"/>
      <c r="J56" s="51"/>
      <c r="K56" s="56"/>
      <c r="L56" s="56"/>
    </row>
    <row r="57" spans="2:12" ht="3" customHeight="1">
      <c r="B57" s="47"/>
      <c r="C57" s="48"/>
      <c r="D57" s="55"/>
      <c r="E57" s="49"/>
      <c r="F57" s="49"/>
      <c r="G57" s="49"/>
      <c r="H57" s="49"/>
      <c r="I57" s="49"/>
      <c r="J57" s="51"/>
      <c r="K57" s="53"/>
      <c r="L57" s="53"/>
    </row>
    <row r="58" spans="2:12" ht="10.5">
      <c r="B58" s="57" t="s">
        <v>23</v>
      </c>
      <c r="C58" s="58"/>
      <c r="D58" s="59">
        <v>1</v>
      </c>
      <c r="E58" s="60"/>
      <c r="F58" s="61" t="s">
        <v>24</v>
      </c>
      <c r="G58" s="62">
        <f>SUM(K58:L58)</f>
        <v>0</v>
      </c>
      <c r="H58" s="63" t="s">
        <v>19</v>
      </c>
      <c r="I58" s="58"/>
      <c r="J58" s="64"/>
      <c r="K58" s="52">
        <f>SUM(K54-K55)</f>
        <v>0</v>
      </c>
      <c r="L58" s="52">
        <f>SUM(L18:L51)</f>
        <v>0</v>
      </c>
    </row>
    <row r="59" spans="2:12" ht="10.5">
      <c r="B59" s="125" t="s">
        <v>41</v>
      </c>
      <c r="C59" s="70"/>
      <c r="D59" s="71"/>
      <c r="E59" s="65"/>
      <c r="F59" s="61" t="s">
        <v>24</v>
      </c>
      <c r="G59" s="62">
        <f>SUM(K59:L59)</f>
        <v>0</v>
      </c>
      <c r="H59" s="63" t="s">
        <v>19</v>
      </c>
      <c r="J59" s="58"/>
      <c r="K59" s="67">
        <v>0</v>
      </c>
      <c r="L59" s="52"/>
    </row>
    <row r="60" spans="2:12" ht="10.5">
      <c r="B60" s="125" t="s">
        <v>37</v>
      </c>
      <c r="C60" s="65"/>
      <c r="D60" s="66"/>
      <c r="E60" s="66"/>
      <c r="F60" s="61" t="s">
        <v>24</v>
      </c>
      <c r="G60" s="62">
        <f>SUM(K60:L60)</f>
        <v>0</v>
      </c>
      <c r="H60" s="63" t="s">
        <v>19</v>
      </c>
      <c r="J60" s="58"/>
      <c r="K60" s="67">
        <f>SUM(K58-K59)</f>
        <v>0</v>
      </c>
      <c r="L60" s="68">
        <v>0</v>
      </c>
    </row>
    <row r="61" spans="2:12" ht="3" customHeight="1">
      <c r="B61" s="75"/>
      <c r="C61" s="76"/>
      <c r="D61" s="76"/>
      <c r="E61" s="76"/>
      <c r="F61" s="77"/>
      <c r="G61" s="78"/>
      <c r="H61" s="79"/>
      <c r="I61" s="80"/>
      <c r="J61" s="81"/>
      <c r="K61" s="82"/>
      <c r="L61" s="83"/>
    </row>
    <row r="62" spans="2:12" ht="3" customHeight="1">
      <c r="B62" s="15"/>
      <c r="C62" s="21"/>
      <c r="D62" s="21"/>
      <c r="E62" s="21"/>
      <c r="F62" s="84"/>
      <c r="G62" s="3"/>
      <c r="H62" s="85"/>
      <c r="I62" s="6"/>
      <c r="J62" s="6"/>
      <c r="K62" s="3"/>
      <c r="L62" s="3"/>
    </row>
    <row r="63" spans="2:12" ht="10.5">
      <c r="B63" s="223" t="s">
        <v>43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</row>
    <row r="64" spans="2:12" ht="10.5">
      <c r="B64" s="1"/>
      <c r="C64" s="3"/>
      <c r="D64" s="3"/>
      <c r="E64" s="3"/>
      <c r="F64" s="3"/>
      <c r="G64" s="3"/>
      <c r="H64" s="3"/>
      <c r="I64" s="86"/>
      <c r="J64" s="3"/>
      <c r="K64" s="87"/>
      <c r="L64" s="3"/>
    </row>
    <row r="65" spans="2:12" ht="10.5">
      <c r="B65" s="1"/>
      <c r="C65" s="3"/>
      <c r="D65" s="3"/>
      <c r="E65" s="3"/>
      <c r="F65" s="3"/>
      <c r="G65" s="3"/>
      <c r="H65" s="3"/>
      <c r="I65" s="86"/>
      <c r="J65" s="3"/>
      <c r="K65" s="87"/>
      <c r="L65" s="3"/>
    </row>
    <row r="66" spans="2:12" ht="10.5">
      <c r="B66" s="88"/>
      <c r="C66" s="3"/>
      <c r="D66" s="3"/>
      <c r="E66" s="3"/>
      <c r="F66" s="3"/>
      <c r="G66" s="3"/>
      <c r="H66" s="3"/>
      <c r="I66" s="89"/>
      <c r="J66" s="90"/>
      <c r="K66" s="7"/>
      <c r="L66" s="3"/>
    </row>
    <row r="67" spans="2:12" ht="10.5">
      <c r="B67" s="88"/>
      <c r="C67" s="3"/>
      <c r="D67" s="3"/>
      <c r="E67" s="3"/>
      <c r="F67" s="3"/>
      <c r="G67" s="3"/>
      <c r="H67" s="3"/>
      <c r="I67" s="89"/>
      <c r="J67" s="90"/>
      <c r="K67" s="7"/>
      <c r="L67" s="3"/>
    </row>
    <row r="68" spans="2:12" ht="10.5">
      <c r="B68" s="88"/>
      <c r="C68" s="3"/>
      <c r="D68" s="3"/>
      <c r="E68" s="3"/>
      <c r="F68" s="3"/>
      <c r="G68" s="3"/>
      <c r="H68" s="3"/>
      <c r="I68" s="89"/>
      <c r="J68" s="90"/>
      <c r="K68" s="7"/>
      <c r="L68" s="3"/>
    </row>
    <row r="69" spans="2:12" ht="9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9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9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9.75">
      <c r="B72" s="206"/>
      <c r="C72" s="206"/>
      <c r="D72" s="3"/>
      <c r="E72" s="3"/>
      <c r="F72" s="3"/>
      <c r="G72" s="206"/>
      <c r="H72" s="206"/>
      <c r="I72" s="206"/>
      <c r="J72" s="206"/>
      <c r="K72" s="206"/>
      <c r="L72" s="206"/>
    </row>
    <row r="73" spans="2:12" ht="9.75">
      <c r="B73" s="21" t="s">
        <v>25</v>
      </c>
      <c r="C73" s="21"/>
      <c r="D73" s="21"/>
      <c r="E73" s="21"/>
      <c r="F73" s="21"/>
      <c r="G73" s="21" t="s">
        <v>26</v>
      </c>
      <c r="H73" s="21"/>
      <c r="I73" s="21"/>
      <c r="J73" s="21"/>
      <c r="K73" s="21"/>
      <c r="L73" s="21"/>
    </row>
    <row r="74" spans="2:12" ht="9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4:12" ht="9.75">
      <c r="D75" s="91"/>
      <c r="E75" s="92"/>
      <c r="F75" s="92"/>
      <c r="G75" s="92"/>
      <c r="H75" s="92"/>
      <c r="I75" s="92"/>
      <c r="J75" s="92"/>
      <c r="K75" s="92"/>
      <c r="L75" s="92"/>
    </row>
    <row r="76" spans="2:12" ht="9.75"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</row>
  </sheetData>
  <sheetProtection/>
  <mergeCells count="82">
    <mergeCell ref="B52:C52"/>
    <mergeCell ref="I52:J52"/>
    <mergeCell ref="B63:L63"/>
    <mergeCell ref="B72:C72"/>
    <mergeCell ref="G72:L72"/>
    <mergeCell ref="I49:J49"/>
    <mergeCell ref="B50:C50"/>
    <mergeCell ref="I50:J50"/>
    <mergeCell ref="B51:C51"/>
    <mergeCell ref="I51:J51"/>
    <mergeCell ref="B49:C49"/>
    <mergeCell ref="B41:C41"/>
    <mergeCell ref="I41:J41"/>
    <mergeCell ref="B42:C42"/>
    <mergeCell ref="I42:J42"/>
    <mergeCell ref="I48:J48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B30:C30"/>
    <mergeCell ref="I30:J30"/>
    <mergeCell ref="B33:C33"/>
    <mergeCell ref="I33:J33"/>
    <mergeCell ref="B34:C34"/>
    <mergeCell ref="I34:J34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I18:J18"/>
    <mergeCell ref="B19:C19"/>
    <mergeCell ref="I19:J19"/>
    <mergeCell ref="B20:C20"/>
    <mergeCell ref="I20:J20"/>
    <mergeCell ref="B6:C6"/>
    <mergeCell ref="B7:C7"/>
    <mergeCell ref="B8:C8"/>
    <mergeCell ref="B10:C11"/>
    <mergeCell ref="B18:C18"/>
    <mergeCell ref="B1:C1"/>
    <mergeCell ref="B2:C2"/>
    <mergeCell ref="B3:C3"/>
    <mergeCell ref="B4:C4"/>
    <mergeCell ref="B5:C5"/>
  </mergeCells>
  <printOptions/>
  <pageMargins left="0.6299212598425197" right="0.4724409448818898" top="0.4724409448818898" bottom="0.4724409448818898" header="0.6299212598425197" footer="0.4724409448818898"/>
  <pageSetup horizontalDpi="600" verticalDpi="600" orientation="portrait" paperSize="9" scale="99" r:id="rId2"/>
  <headerFooter alignWithMargins="0">
    <oddFooter>&amp;R&amp;7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showZeros="0" zoomScaleSheetLayoutView="100" zoomScalePageLayoutView="0" workbookViewId="0" topLeftCell="A16">
      <selection activeCell="S40" sqref="S40"/>
    </sheetView>
  </sheetViews>
  <sheetFormatPr defaultColWidth="11.421875" defaultRowHeight="12.75"/>
  <cols>
    <col min="1" max="1" width="1.7109375" style="2" customWidth="1"/>
    <col min="2" max="2" width="26.7109375" style="2" customWidth="1"/>
    <col min="3" max="3" width="5.7109375" style="2" customWidth="1"/>
    <col min="4" max="4" width="5.421875" style="2" customWidth="1"/>
    <col min="5" max="5" width="6.7109375" style="2" customWidth="1"/>
    <col min="6" max="6" width="8.421875" style="2" customWidth="1"/>
    <col min="7" max="7" width="6.7109375" style="2" customWidth="1"/>
    <col min="8" max="8" width="5.421875" style="2" customWidth="1"/>
    <col min="9" max="9" width="7.140625" style="2" customWidth="1"/>
    <col min="10" max="10" width="1.57421875" style="2" customWidth="1"/>
    <col min="11" max="12" width="8.421875" style="2" customWidth="1"/>
    <col min="13" max="13" width="0.71875" style="2" customWidth="1"/>
    <col min="14" max="16384" width="11.421875" style="2" customWidth="1"/>
  </cols>
  <sheetData>
    <row r="1" spans="2:12" ht="9.75">
      <c r="B1" s="211">
        <f>'ASK 2023'!B1:C1</f>
        <v>0</v>
      </c>
      <c r="C1" s="211"/>
      <c r="D1" s="1"/>
      <c r="E1" s="1"/>
      <c r="F1" s="1"/>
      <c r="G1" s="1"/>
      <c r="H1" s="1"/>
      <c r="I1" s="1"/>
      <c r="J1" s="1"/>
      <c r="K1" s="1"/>
      <c r="L1" s="1"/>
    </row>
    <row r="2" spans="2:12" ht="9.75">
      <c r="B2" s="211">
        <f>'ASK 2023'!B2:C2</f>
        <v>0</v>
      </c>
      <c r="C2" s="211"/>
      <c r="D2" s="1"/>
      <c r="E2" s="1"/>
      <c r="F2" s="1"/>
      <c r="G2" s="1"/>
      <c r="H2" s="1"/>
      <c r="I2" s="1"/>
      <c r="J2" s="1"/>
      <c r="K2" s="1"/>
      <c r="L2" s="1"/>
    </row>
    <row r="3" spans="2:12" ht="9.75">
      <c r="B3" s="211">
        <f>'ASK 2023'!B3:C3</f>
        <v>0</v>
      </c>
      <c r="C3" s="211"/>
      <c r="D3" s="1"/>
      <c r="E3" s="1"/>
      <c r="F3" s="1"/>
      <c r="G3" s="1"/>
      <c r="H3" s="1"/>
      <c r="I3" s="1"/>
      <c r="J3" s="1"/>
      <c r="K3" s="1"/>
      <c r="L3" s="1"/>
    </row>
    <row r="4" spans="2:12" ht="9.75">
      <c r="B4" s="211">
        <f>'ASK 2023'!B4:C4</f>
        <v>0</v>
      </c>
      <c r="C4" s="211"/>
      <c r="D4" s="1"/>
      <c r="E4" s="1"/>
      <c r="F4" s="1"/>
      <c r="G4" s="1"/>
      <c r="H4" s="1"/>
      <c r="I4" s="1"/>
      <c r="J4" s="1"/>
      <c r="K4" s="1"/>
      <c r="L4" s="1"/>
    </row>
    <row r="5" spans="2:12" ht="9.75">
      <c r="B5" s="211">
        <f>'ASK 2023'!B5:C5</f>
        <v>0</v>
      </c>
      <c r="C5" s="211"/>
      <c r="D5" s="1"/>
      <c r="E5" s="1"/>
      <c r="F5" s="1"/>
      <c r="G5" s="1"/>
      <c r="H5" s="1"/>
      <c r="I5" s="1"/>
      <c r="J5" s="1"/>
      <c r="K5" s="1"/>
      <c r="L5" s="1"/>
    </row>
    <row r="6" spans="2:12" ht="9.75">
      <c r="B6" s="211">
        <f>'ASK 2023'!B6:C6</f>
        <v>0</v>
      </c>
      <c r="C6" s="211"/>
      <c r="D6" s="1"/>
      <c r="E6" s="1"/>
      <c r="F6" s="1"/>
      <c r="G6" s="1"/>
      <c r="H6" s="1"/>
      <c r="I6" s="1"/>
      <c r="J6" s="1"/>
      <c r="K6" s="1"/>
      <c r="L6" s="1"/>
    </row>
    <row r="7" spans="2:12" ht="9.75">
      <c r="B7" s="212" t="s">
        <v>38</v>
      </c>
      <c r="C7" s="212"/>
      <c r="D7" s="1"/>
      <c r="E7" s="1"/>
      <c r="F7" s="1"/>
      <c r="G7" s="1"/>
      <c r="H7" s="1"/>
      <c r="I7" s="1"/>
      <c r="J7" s="1"/>
      <c r="K7" s="1"/>
      <c r="L7" s="1"/>
    </row>
    <row r="8" spans="2:12" ht="9.75">
      <c r="B8" s="213"/>
      <c r="C8" s="213"/>
      <c r="D8" s="1"/>
      <c r="E8" s="1"/>
      <c r="F8" s="1"/>
      <c r="G8" s="1"/>
      <c r="H8" s="1"/>
      <c r="I8" s="1"/>
      <c r="J8" s="1"/>
      <c r="K8" s="1"/>
      <c r="L8" s="1"/>
    </row>
    <row r="9" spans="2:12" ht="9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s="5" customFormat="1" ht="15">
      <c r="B10" s="224" t="s">
        <v>30</v>
      </c>
      <c r="C10" s="224"/>
      <c r="D10" s="224"/>
      <c r="E10" s="224"/>
      <c r="F10" s="224"/>
      <c r="G10" s="4"/>
      <c r="H10" s="4"/>
      <c r="I10" s="4"/>
      <c r="J10" s="4"/>
      <c r="K10" s="4"/>
      <c r="L10" s="4"/>
    </row>
    <row r="11" spans="2:12" s="5" customFormat="1" ht="15">
      <c r="B11" s="225" t="s">
        <v>31</v>
      </c>
      <c r="C11" s="225"/>
      <c r="D11" s="225"/>
      <c r="E11" s="225"/>
      <c r="F11" s="225"/>
      <c r="G11" s="226"/>
      <c r="H11" s="226"/>
      <c r="I11" s="226"/>
      <c r="J11" s="226"/>
      <c r="K11" s="226"/>
      <c r="L11" s="226"/>
    </row>
    <row r="12" spans="2:12" ht="15">
      <c r="B12" s="225" t="s">
        <v>32</v>
      </c>
      <c r="C12" s="225"/>
      <c r="D12" s="225"/>
      <c r="E12" s="225"/>
      <c r="F12" s="225"/>
      <c r="G12" s="1"/>
      <c r="H12" s="1"/>
      <c r="I12" s="1"/>
      <c r="J12" s="1"/>
      <c r="K12" s="1"/>
      <c r="L12" s="1"/>
    </row>
    <row r="13" spans="2:12" ht="11.25" customHeight="1">
      <c r="B13" s="9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0.5">
      <c r="B14" s="48" t="s">
        <v>40</v>
      </c>
      <c r="C14" s="3"/>
      <c r="D14" s="3"/>
      <c r="E14" s="3"/>
      <c r="F14" s="3"/>
      <c r="G14" s="3"/>
      <c r="H14" s="3"/>
      <c r="I14" s="3"/>
      <c r="J14" s="3"/>
      <c r="K14" s="1"/>
      <c r="L14" s="7" t="s">
        <v>33</v>
      </c>
    </row>
    <row r="15" spans="2:12" ht="9.75">
      <c r="B15" s="8" t="s">
        <v>2</v>
      </c>
      <c r="C15" s="9"/>
      <c r="D15" s="9" t="s">
        <v>3</v>
      </c>
      <c r="E15" s="10" t="s">
        <v>34</v>
      </c>
      <c r="F15" s="10"/>
      <c r="G15" s="10"/>
      <c r="H15" s="10"/>
      <c r="I15" s="10"/>
      <c r="J15" s="10"/>
      <c r="K15" s="10"/>
      <c r="L15" s="11"/>
    </row>
    <row r="16" spans="2:12" ht="10.5">
      <c r="B16" s="12"/>
      <c r="C16" s="13"/>
      <c r="D16" s="13" t="s">
        <v>5</v>
      </c>
      <c r="E16" s="14" t="s">
        <v>6</v>
      </c>
      <c r="F16" s="192" t="s">
        <v>42</v>
      </c>
      <c r="G16" s="13" t="s">
        <v>8</v>
      </c>
      <c r="H16" s="14" t="s">
        <v>9</v>
      </c>
      <c r="I16" s="15" t="s">
        <v>10</v>
      </c>
      <c r="J16" s="16" t="s">
        <v>11</v>
      </c>
      <c r="K16" s="17" t="s">
        <v>12</v>
      </c>
      <c r="L16" s="17" t="s">
        <v>13</v>
      </c>
    </row>
    <row r="17" spans="2:12" ht="9.75">
      <c r="B17" s="18"/>
      <c r="C17" s="17"/>
      <c r="D17" s="17" t="s">
        <v>14</v>
      </c>
      <c r="E17" s="17" t="s">
        <v>15</v>
      </c>
      <c r="F17" s="19" t="s">
        <v>16</v>
      </c>
      <c r="G17" s="17" t="s">
        <v>11</v>
      </c>
      <c r="H17" s="17" t="s">
        <v>17</v>
      </c>
      <c r="I17" s="20" t="s">
        <v>18</v>
      </c>
      <c r="J17" s="17"/>
      <c r="K17" s="19" t="s">
        <v>19</v>
      </c>
      <c r="L17" s="17"/>
    </row>
    <row r="18" spans="2:12" ht="3" customHeight="1">
      <c r="B18" s="12"/>
      <c r="C18" s="13"/>
      <c r="D18" s="13"/>
      <c r="E18" s="13"/>
      <c r="F18" s="14"/>
      <c r="G18" s="13"/>
      <c r="H18" s="13"/>
      <c r="I18" s="21"/>
      <c r="J18" s="13"/>
      <c r="K18" s="14"/>
      <c r="L18" s="13"/>
    </row>
    <row r="19" spans="2:12" ht="10.5">
      <c r="B19" s="215"/>
      <c r="C19" s="216"/>
      <c r="D19" s="23"/>
      <c r="E19" s="24"/>
      <c r="F19" s="22"/>
      <c r="G19" s="25"/>
      <c r="H19" s="26"/>
      <c r="I19" s="217"/>
      <c r="J19" s="218"/>
      <c r="K19" s="27">
        <f>ROUND(G19*I19,0)</f>
        <v>0</v>
      </c>
      <c r="L19" s="94"/>
    </row>
    <row r="20" spans="2:12" ht="9.75">
      <c r="B20" s="215"/>
      <c r="C20" s="216"/>
      <c r="D20" s="23"/>
      <c r="E20" s="24"/>
      <c r="F20" s="22"/>
      <c r="G20" s="95"/>
      <c r="H20" s="96"/>
      <c r="I20" s="227"/>
      <c r="J20" s="228"/>
      <c r="K20" s="27">
        <f>ROUND(G20*I20,0)</f>
        <v>0</v>
      </c>
      <c r="L20" s="97"/>
    </row>
    <row r="21" spans="2:12" ht="10.5">
      <c r="B21" s="215"/>
      <c r="C21" s="216"/>
      <c r="D21" s="23"/>
      <c r="E21" s="24"/>
      <c r="F21" s="22"/>
      <c r="G21" s="95"/>
      <c r="H21" s="96"/>
      <c r="I21" s="227"/>
      <c r="J21" s="228"/>
      <c r="K21" s="27">
        <f aca="true" t="shared" si="0" ref="K21:K53">ROUND(G21*I21,0)</f>
        <v>0</v>
      </c>
      <c r="L21" s="98"/>
    </row>
    <row r="22" spans="2:12" ht="10.5">
      <c r="B22" s="215"/>
      <c r="C22" s="216"/>
      <c r="D22" s="23"/>
      <c r="E22" s="24"/>
      <c r="F22" s="22"/>
      <c r="G22" s="95"/>
      <c r="H22" s="96"/>
      <c r="I22" s="227"/>
      <c r="J22" s="228"/>
      <c r="K22" s="27">
        <f t="shared" si="0"/>
        <v>0</v>
      </c>
      <c r="L22" s="98"/>
    </row>
    <row r="23" spans="2:12" ht="10.5">
      <c r="B23" s="215"/>
      <c r="C23" s="216"/>
      <c r="D23" s="23"/>
      <c r="E23" s="24"/>
      <c r="F23" s="22"/>
      <c r="G23" s="95"/>
      <c r="H23" s="96"/>
      <c r="I23" s="227"/>
      <c r="J23" s="228"/>
      <c r="K23" s="27">
        <f t="shared" si="0"/>
        <v>0</v>
      </c>
      <c r="L23" s="98"/>
    </row>
    <row r="24" spans="2:12" ht="10.5">
      <c r="B24" s="215"/>
      <c r="C24" s="216"/>
      <c r="D24" s="23"/>
      <c r="E24" s="24"/>
      <c r="F24" s="22"/>
      <c r="G24" s="95"/>
      <c r="H24" s="96"/>
      <c r="I24" s="227"/>
      <c r="J24" s="228"/>
      <c r="K24" s="27">
        <f t="shared" si="0"/>
        <v>0</v>
      </c>
      <c r="L24" s="98"/>
    </row>
    <row r="25" spans="2:12" ht="10.5">
      <c r="B25" s="215"/>
      <c r="C25" s="216"/>
      <c r="D25" s="23"/>
      <c r="E25" s="24"/>
      <c r="F25" s="22"/>
      <c r="G25" s="95"/>
      <c r="H25" s="96"/>
      <c r="I25" s="227"/>
      <c r="J25" s="228"/>
      <c r="K25" s="27">
        <f t="shared" si="0"/>
        <v>0</v>
      </c>
      <c r="L25" s="98"/>
    </row>
    <row r="26" spans="2:12" ht="10.5">
      <c r="B26" s="215"/>
      <c r="C26" s="216"/>
      <c r="D26" s="23"/>
      <c r="E26" s="24"/>
      <c r="F26" s="22"/>
      <c r="G26" s="95"/>
      <c r="H26" s="96"/>
      <c r="I26" s="227"/>
      <c r="J26" s="228"/>
      <c r="K26" s="27">
        <f t="shared" si="0"/>
        <v>0</v>
      </c>
      <c r="L26" s="98"/>
    </row>
    <row r="27" spans="2:12" ht="10.5">
      <c r="B27" s="215"/>
      <c r="C27" s="216"/>
      <c r="D27" s="23"/>
      <c r="E27" s="24"/>
      <c r="F27" s="22"/>
      <c r="G27" s="95"/>
      <c r="H27" s="96"/>
      <c r="I27" s="227"/>
      <c r="J27" s="228"/>
      <c r="K27" s="27">
        <f t="shared" si="0"/>
        <v>0</v>
      </c>
      <c r="L27" s="98"/>
    </row>
    <row r="28" spans="2:12" ht="10.5">
      <c r="B28" s="215"/>
      <c r="C28" s="216"/>
      <c r="D28" s="23"/>
      <c r="E28" s="24"/>
      <c r="F28" s="22"/>
      <c r="G28" s="25"/>
      <c r="H28" s="26"/>
      <c r="I28" s="217"/>
      <c r="J28" s="218"/>
      <c r="K28" s="27">
        <f t="shared" si="0"/>
        <v>0</v>
      </c>
      <c r="L28" s="98"/>
    </row>
    <row r="29" spans="2:12" ht="10.5">
      <c r="B29" s="215"/>
      <c r="C29" s="216"/>
      <c r="D29" s="23"/>
      <c r="E29" s="24"/>
      <c r="F29" s="22"/>
      <c r="G29" s="95"/>
      <c r="H29" s="96"/>
      <c r="I29" s="227"/>
      <c r="J29" s="228"/>
      <c r="K29" s="27">
        <f t="shared" si="0"/>
        <v>0</v>
      </c>
      <c r="L29" s="98"/>
    </row>
    <row r="30" spans="2:12" ht="9.75">
      <c r="B30" s="215"/>
      <c r="C30" s="216"/>
      <c r="D30" s="23"/>
      <c r="E30" s="24"/>
      <c r="F30" s="22"/>
      <c r="G30" s="95"/>
      <c r="H30" s="96"/>
      <c r="I30" s="227"/>
      <c r="J30" s="228"/>
      <c r="K30" s="27">
        <f>ROUND(G30*I30,0)</f>
        <v>0</v>
      </c>
      <c r="L30" s="99"/>
    </row>
    <row r="31" spans="2:12" ht="9.75">
      <c r="B31" s="215"/>
      <c r="C31" s="216"/>
      <c r="D31" s="23"/>
      <c r="E31" s="24"/>
      <c r="F31" s="22"/>
      <c r="G31" s="95"/>
      <c r="H31" s="96"/>
      <c r="I31" s="227"/>
      <c r="J31" s="228"/>
      <c r="K31" s="27">
        <f>ROUND(G31*I31,0)</f>
        <v>0</v>
      </c>
      <c r="L31" s="97"/>
    </row>
    <row r="32" spans="2:12" ht="10.5">
      <c r="B32" s="215"/>
      <c r="C32" s="216"/>
      <c r="D32" s="23"/>
      <c r="E32" s="24"/>
      <c r="F32" s="22"/>
      <c r="G32" s="95"/>
      <c r="H32" s="96"/>
      <c r="I32" s="227"/>
      <c r="J32" s="228"/>
      <c r="K32" s="27">
        <f t="shared" si="0"/>
        <v>0</v>
      </c>
      <c r="L32" s="98"/>
    </row>
    <row r="33" spans="2:12" ht="9.75">
      <c r="B33" s="215"/>
      <c r="C33" s="216"/>
      <c r="D33" s="23"/>
      <c r="E33" s="24"/>
      <c r="F33" s="22"/>
      <c r="G33" s="95"/>
      <c r="H33" s="96"/>
      <c r="I33" s="227"/>
      <c r="J33" s="228"/>
      <c r="K33" s="27">
        <f>ROUND(G33*I33,0)</f>
        <v>0</v>
      </c>
      <c r="L33" s="97"/>
    </row>
    <row r="34" spans="2:12" ht="9.75">
      <c r="B34" s="215"/>
      <c r="C34" s="216"/>
      <c r="D34" s="23"/>
      <c r="E34" s="24"/>
      <c r="F34" s="22"/>
      <c r="G34" s="95"/>
      <c r="H34" s="96"/>
      <c r="I34" s="227"/>
      <c r="J34" s="228"/>
      <c r="K34" s="27">
        <f>ROUND(G34*I34,0)</f>
        <v>0</v>
      </c>
      <c r="L34" s="99"/>
    </row>
    <row r="35" spans="2:12" ht="10.5">
      <c r="B35" s="215"/>
      <c r="C35" s="216"/>
      <c r="D35" s="23"/>
      <c r="E35" s="24"/>
      <c r="F35" s="22"/>
      <c r="G35" s="95"/>
      <c r="H35" s="96"/>
      <c r="I35" s="227"/>
      <c r="J35" s="228"/>
      <c r="K35" s="27">
        <f t="shared" si="0"/>
        <v>0</v>
      </c>
      <c r="L35" s="98"/>
    </row>
    <row r="36" spans="2:12" ht="10.5">
      <c r="B36" s="215"/>
      <c r="C36" s="216"/>
      <c r="D36" s="23"/>
      <c r="E36" s="24"/>
      <c r="F36" s="22"/>
      <c r="G36" s="95"/>
      <c r="H36" s="96"/>
      <c r="I36" s="227"/>
      <c r="J36" s="228"/>
      <c r="K36" s="27">
        <f t="shared" si="0"/>
        <v>0</v>
      </c>
      <c r="L36" s="98"/>
    </row>
    <row r="37" spans="2:12" ht="9.75">
      <c r="B37" s="215"/>
      <c r="C37" s="216"/>
      <c r="D37" s="23"/>
      <c r="E37" s="24"/>
      <c r="F37" s="22"/>
      <c r="G37" s="95"/>
      <c r="H37" s="96"/>
      <c r="I37" s="227"/>
      <c r="J37" s="228"/>
      <c r="K37" s="27">
        <f>ROUND(G37*I37,0)</f>
        <v>0</v>
      </c>
      <c r="L37" s="99"/>
    </row>
    <row r="38" spans="2:12" ht="9.75">
      <c r="B38" s="215"/>
      <c r="C38" s="216"/>
      <c r="D38" s="23"/>
      <c r="E38" s="24"/>
      <c r="F38" s="22"/>
      <c r="G38" s="95"/>
      <c r="H38" s="96"/>
      <c r="I38" s="227"/>
      <c r="J38" s="228"/>
      <c r="K38" s="27">
        <f t="shared" si="0"/>
        <v>0</v>
      </c>
      <c r="L38" s="99"/>
    </row>
    <row r="39" spans="2:12" ht="9.75">
      <c r="B39" s="215"/>
      <c r="C39" s="216"/>
      <c r="D39" s="23"/>
      <c r="E39" s="24"/>
      <c r="F39" s="22"/>
      <c r="G39" s="95"/>
      <c r="H39" s="96"/>
      <c r="I39" s="227"/>
      <c r="J39" s="228"/>
      <c r="K39" s="27">
        <f t="shared" si="0"/>
        <v>0</v>
      </c>
      <c r="L39" s="99"/>
    </row>
    <row r="40" spans="2:12" ht="10.5">
      <c r="B40" s="215"/>
      <c r="C40" s="216"/>
      <c r="D40" s="23"/>
      <c r="E40" s="24"/>
      <c r="F40" s="22"/>
      <c r="G40" s="95"/>
      <c r="H40" s="96"/>
      <c r="I40" s="227"/>
      <c r="J40" s="228"/>
      <c r="K40" s="27">
        <f t="shared" si="0"/>
        <v>0</v>
      </c>
      <c r="L40" s="98"/>
    </row>
    <row r="41" spans="2:12" ht="9.75" customHeight="1">
      <c r="B41" s="215"/>
      <c r="C41" s="216"/>
      <c r="D41" s="23"/>
      <c r="E41" s="24"/>
      <c r="F41" s="22"/>
      <c r="G41" s="95"/>
      <c r="H41" s="96"/>
      <c r="I41" s="227"/>
      <c r="J41" s="228"/>
      <c r="K41" s="27">
        <f t="shared" si="0"/>
        <v>0</v>
      </c>
      <c r="L41" s="98"/>
    </row>
    <row r="42" spans="2:12" ht="10.5">
      <c r="B42" s="215"/>
      <c r="C42" s="216"/>
      <c r="D42" s="23"/>
      <c r="E42" s="24"/>
      <c r="F42" s="22"/>
      <c r="G42" s="95"/>
      <c r="H42" s="96"/>
      <c r="I42" s="227"/>
      <c r="J42" s="228"/>
      <c r="K42" s="27">
        <f t="shared" si="0"/>
        <v>0</v>
      </c>
      <c r="L42" s="98"/>
    </row>
    <row r="43" spans="2:12" ht="10.5">
      <c r="B43" s="215"/>
      <c r="C43" s="216"/>
      <c r="D43" s="23"/>
      <c r="E43" s="24"/>
      <c r="F43" s="22"/>
      <c r="G43" s="95"/>
      <c r="H43" s="96"/>
      <c r="I43" s="227"/>
      <c r="J43" s="228"/>
      <c r="K43" s="27">
        <f t="shared" si="0"/>
        <v>0</v>
      </c>
      <c r="L43" s="98"/>
    </row>
    <row r="44" spans="2:12" ht="10.5">
      <c r="B44" s="215"/>
      <c r="C44" s="216"/>
      <c r="D44" s="23"/>
      <c r="E44" s="24"/>
      <c r="F44" s="22"/>
      <c r="G44" s="95"/>
      <c r="H44" s="96"/>
      <c r="I44" s="227"/>
      <c r="J44" s="228"/>
      <c r="K44" s="27">
        <f t="shared" si="0"/>
        <v>0</v>
      </c>
      <c r="L44" s="98"/>
    </row>
    <row r="45" spans="2:12" s="66" customFormat="1" ht="10.5">
      <c r="B45" s="215"/>
      <c r="C45" s="216"/>
      <c r="D45" s="23"/>
      <c r="E45" s="24"/>
      <c r="F45" s="22"/>
      <c r="G45" s="95"/>
      <c r="H45" s="96"/>
      <c r="I45" s="227"/>
      <c r="J45" s="228"/>
      <c r="K45" s="27">
        <f t="shared" si="0"/>
        <v>0</v>
      </c>
      <c r="L45" s="94"/>
    </row>
    <row r="46" spans="2:12" ht="10.5">
      <c r="B46" s="215"/>
      <c r="C46" s="216"/>
      <c r="D46" s="23"/>
      <c r="E46" s="24"/>
      <c r="F46" s="22"/>
      <c r="G46" s="95"/>
      <c r="H46" s="96"/>
      <c r="I46" s="227"/>
      <c r="J46" s="228"/>
      <c r="K46" s="27">
        <f>ROUND(G46*I46,0)</f>
        <v>0</v>
      </c>
      <c r="L46" s="94"/>
    </row>
    <row r="47" spans="2:12" ht="10.5">
      <c r="B47" s="215"/>
      <c r="C47" s="216"/>
      <c r="D47" s="23"/>
      <c r="E47" s="24"/>
      <c r="F47" s="22"/>
      <c r="G47" s="95"/>
      <c r="H47" s="96"/>
      <c r="I47" s="227"/>
      <c r="J47" s="228"/>
      <c r="K47" s="27">
        <f>ROUND(G47*I47,0)</f>
        <v>0</v>
      </c>
      <c r="L47" s="94"/>
    </row>
    <row r="48" spans="2:12" ht="10.5">
      <c r="B48" s="215"/>
      <c r="C48" s="216"/>
      <c r="D48" s="23"/>
      <c r="E48" s="24"/>
      <c r="F48" s="22"/>
      <c r="G48" s="95"/>
      <c r="H48" s="96"/>
      <c r="I48" s="227"/>
      <c r="J48" s="228"/>
      <c r="K48" s="27">
        <f t="shared" si="0"/>
        <v>0</v>
      </c>
      <c r="L48" s="94"/>
    </row>
    <row r="49" spans="2:12" ht="10.5">
      <c r="B49" s="215"/>
      <c r="C49" s="216"/>
      <c r="D49" s="23"/>
      <c r="E49" s="24"/>
      <c r="F49" s="22"/>
      <c r="G49" s="95"/>
      <c r="H49" s="96"/>
      <c r="I49" s="227"/>
      <c r="J49" s="228"/>
      <c r="K49" s="27">
        <f t="shared" si="0"/>
        <v>0</v>
      </c>
      <c r="L49" s="94"/>
    </row>
    <row r="50" spans="2:12" ht="10.5">
      <c r="B50" s="215"/>
      <c r="C50" s="216"/>
      <c r="D50" s="23"/>
      <c r="E50" s="24"/>
      <c r="F50" s="22"/>
      <c r="G50" s="95"/>
      <c r="H50" s="96"/>
      <c r="I50" s="227"/>
      <c r="J50" s="228"/>
      <c r="K50" s="27">
        <f t="shared" si="0"/>
        <v>0</v>
      </c>
      <c r="L50" s="94"/>
    </row>
    <row r="51" spans="2:12" ht="10.5">
      <c r="B51" s="215"/>
      <c r="C51" s="216"/>
      <c r="D51" s="23"/>
      <c r="E51" s="24"/>
      <c r="F51" s="22"/>
      <c r="G51" s="25"/>
      <c r="H51" s="26"/>
      <c r="I51" s="217"/>
      <c r="J51" s="218"/>
      <c r="K51" s="27">
        <f t="shared" si="0"/>
        <v>0</v>
      </c>
      <c r="L51" s="94"/>
    </row>
    <row r="52" spans="2:12" ht="10.5">
      <c r="B52" s="215"/>
      <c r="C52" s="216"/>
      <c r="D52" s="23"/>
      <c r="E52" s="24"/>
      <c r="F52" s="22"/>
      <c r="G52" s="95"/>
      <c r="H52" s="96"/>
      <c r="I52" s="227"/>
      <c r="J52" s="228"/>
      <c r="K52" s="27">
        <f t="shared" si="0"/>
        <v>0</v>
      </c>
      <c r="L52" s="94"/>
    </row>
    <row r="53" spans="2:12" ht="10.5">
      <c r="B53" s="215"/>
      <c r="C53" s="216"/>
      <c r="D53" s="23"/>
      <c r="E53" s="24"/>
      <c r="F53" s="22"/>
      <c r="G53" s="95"/>
      <c r="H53" s="96"/>
      <c r="I53" s="227"/>
      <c r="J53" s="228"/>
      <c r="K53" s="27">
        <f t="shared" si="0"/>
        <v>0</v>
      </c>
      <c r="L53" s="100"/>
    </row>
    <row r="54" spans="2:12" ht="3" customHeight="1">
      <c r="B54" s="101"/>
      <c r="C54" s="32"/>
      <c r="D54" s="30"/>
      <c r="E54" s="31"/>
      <c r="F54" s="32"/>
      <c r="G54" s="33"/>
      <c r="H54" s="34"/>
      <c r="I54" s="102"/>
      <c r="J54" s="103"/>
      <c r="K54" s="35"/>
      <c r="L54" s="35"/>
    </row>
    <row r="55" spans="2:12" ht="3" customHeight="1">
      <c r="B55" s="37"/>
      <c r="C55" s="38"/>
      <c r="D55" s="39"/>
      <c r="E55" s="40"/>
      <c r="F55" s="38"/>
      <c r="G55" s="41"/>
      <c r="H55" s="42"/>
      <c r="I55" s="43"/>
      <c r="J55" s="44"/>
      <c r="K55" s="45"/>
      <c r="L55" s="104"/>
    </row>
    <row r="56" spans="2:12" ht="10.5">
      <c r="B56" s="47" t="s">
        <v>20</v>
      </c>
      <c r="C56" s="48"/>
      <c r="D56" s="127"/>
      <c r="E56" s="49"/>
      <c r="F56" s="49"/>
      <c r="G56" s="50"/>
      <c r="H56" s="49"/>
      <c r="I56" s="49"/>
      <c r="J56" s="51"/>
      <c r="K56" s="52">
        <f>SUM(K19:K53)</f>
        <v>0</v>
      </c>
      <c r="L56" s="104"/>
    </row>
    <row r="57" spans="2:12" ht="10.5">
      <c r="B57" s="47" t="s">
        <v>21</v>
      </c>
      <c r="C57" s="48"/>
      <c r="D57" s="106" t="s">
        <v>22</v>
      </c>
      <c r="E57" s="49"/>
      <c r="F57" s="49"/>
      <c r="G57" s="49"/>
      <c r="H57" s="49"/>
      <c r="I57" s="49"/>
      <c r="J57" s="51"/>
      <c r="K57" s="52">
        <f>ROUND(K56*3/103,0)</f>
        <v>0</v>
      </c>
      <c r="L57" s="104"/>
    </row>
    <row r="58" spans="2:12" ht="3" customHeight="1">
      <c r="B58" s="47"/>
      <c r="C58" s="48"/>
      <c r="D58" s="73"/>
      <c r="E58" s="49"/>
      <c r="F58" s="49"/>
      <c r="G58" s="49"/>
      <c r="H58" s="49"/>
      <c r="I58" s="49"/>
      <c r="J58" s="51"/>
      <c r="K58" s="107"/>
      <c r="L58" s="107"/>
    </row>
    <row r="59" spans="2:12" ht="3" customHeight="1">
      <c r="B59" s="126"/>
      <c r="C59" s="48"/>
      <c r="D59" s="73"/>
      <c r="E59" s="49"/>
      <c r="F59" s="49"/>
      <c r="G59" s="49"/>
      <c r="H59" s="49"/>
      <c r="I59" s="49"/>
      <c r="J59" s="51"/>
      <c r="K59" s="108"/>
      <c r="L59" s="108"/>
    </row>
    <row r="60" spans="2:12" ht="10.5">
      <c r="B60" s="47" t="s">
        <v>23</v>
      </c>
      <c r="C60" s="48"/>
      <c r="D60" s="72"/>
      <c r="E60" s="109"/>
      <c r="F60" s="73"/>
      <c r="G60" s="109"/>
      <c r="H60" s="55"/>
      <c r="I60" s="48"/>
      <c r="J60" s="74"/>
      <c r="K60" s="110">
        <f>SUM(K56-K57)</f>
        <v>0</v>
      </c>
      <c r="L60" s="110">
        <f>SUM(L23:L53)</f>
        <v>0</v>
      </c>
    </row>
    <row r="61" spans="2:12" ht="10.5">
      <c r="B61" s="111" t="s">
        <v>35</v>
      </c>
      <c r="C61" s="49"/>
      <c r="D61" s="105">
        <v>1</v>
      </c>
      <c r="E61" s="72"/>
      <c r="F61" s="73" t="s">
        <v>24</v>
      </c>
      <c r="G61" s="229">
        <f>SUM(K61:L61)</f>
        <v>0</v>
      </c>
      <c r="H61" s="229"/>
      <c r="I61" s="48"/>
      <c r="J61" s="112"/>
      <c r="K61" s="113">
        <f>K60</f>
        <v>0</v>
      </c>
      <c r="L61" s="113">
        <f>L60</f>
        <v>0</v>
      </c>
    </row>
    <row r="62" spans="2:12" ht="10.5">
      <c r="B62" s="69" t="s">
        <v>36</v>
      </c>
      <c r="C62" s="49"/>
      <c r="D62" s="114">
        <v>0.9</v>
      </c>
      <c r="E62" s="72"/>
      <c r="F62" s="73" t="s">
        <v>24</v>
      </c>
      <c r="G62" s="229">
        <f>SUM(K62:L62)</f>
        <v>0</v>
      </c>
      <c r="H62" s="229"/>
      <c r="I62" s="48"/>
      <c r="J62" s="112"/>
      <c r="K62" s="115">
        <f>ROUND(K61/D61*D62,0)</f>
        <v>0</v>
      </c>
      <c r="L62" s="115">
        <f>ROUND(L61/D61*D62,0)</f>
        <v>0</v>
      </c>
    </row>
    <row r="63" spans="2:12" ht="10.5">
      <c r="B63" s="69" t="s">
        <v>39</v>
      </c>
      <c r="C63" s="49"/>
      <c r="D63" s="116">
        <f>SUM(D61-D62)</f>
        <v>0.09999999999999998</v>
      </c>
      <c r="E63" s="117"/>
      <c r="F63" s="73" t="s">
        <v>24</v>
      </c>
      <c r="G63" s="229">
        <f>SUM(K63:L63)</f>
        <v>0</v>
      </c>
      <c r="H63" s="229"/>
      <c r="I63" s="48"/>
      <c r="J63" s="112"/>
      <c r="K63" s="115">
        <f>ROUND(K62/D62*D63,0)</f>
        <v>0</v>
      </c>
      <c r="L63" s="115">
        <f>ROUND(L62/D62*D63,0)</f>
        <v>0</v>
      </c>
    </row>
    <row r="64" spans="2:12" ht="3" customHeight="1">
      <c r="B64" s="75"/>
      <c r="C64" s="76"/>
      <c r="D64" s="76"/>
      <c r="E64" s="76"/>
      <c r="F64" s="77"/>
      <c r="G64" s="118"/>
      <c r="H64" s="79"/>
      <c r="I64" s="80"/>
      <c r="J64" s="81"/>
      <c r="K64" s="119"/>
      <c r="L64" s="119"/>
    </row>
    <row r="65" spans="2:12" ht="3" customHeight="1">
      <c r="B65" s="120"/>
      <c r="C65" s="121"/>
      <c r="D65" s="121"/>
      <c r="E65" s="121"/>
      <c r="F65" s="122"/>
      <c r="G65" s="92"/>
      <c r="H65" s="123"/>
      <c r="I65" s="124"/>
      <c r="J65" s="124"/>
      <c r="K65" s="92"/>
      <c r="L65" s="92"/>
    </row>
    <row r="66" spans="2:12" ht="10.5">
      <c r="B66" s="223" t="s">
        <v>43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</row>
    <row r="67" spans="2:12" ht="10.5">
      <c r="B67" s="1"/>
      <c r="C67" s="3"/>
      <c r="D67" s="3"/>
      <c r="E67" s="3"/>
      <c r="F67" s="3"/>
      <c r="G67" s="3"/>
      <c r="H67" s="3"/>
      <c r="I67" s="86"/>
      <c r="J67" s="3"/>
      <c r="K67" s="87"/>
      <c r="L67" s="3"/>
    </row>
    <row r="68" spans="2:12" ht="10.5">
      <c r="B68" s="1"/>
      <c r="C68" s="3"/>
      <c r="D68" s="3"/>
      <c r="E68" s="3"/>
      <c r="F68" s="3"/>
      <c r="G68" s="3"/>
      <c r="H68" s="3"/>
      <c r="I68" s="86"/>
      <c r="J68" s="3"/>
      <c r="K68" s="87"/>
      <c r="L68" s="3"/>
    </row>
    <row r="69" spans="3:12" ht="9.75"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3:12" ht="9.75"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 ht="9.75">
      <c r="B71" s="206"/>
      <c r="C71" s="206"/>
      <c r="D71" s="92"/>
      <c r="E71" s="92"/>
      <c r="F71" s="92"/>
      <c r="G71" s="206"/>
      <c r="H71" s="206"/>
      <c r="I71" s="206"/>
      <c r="J71" s="206"/>
      <c r="K71" s="206"/>
      <c r="L71" s="206"/>
    </row>
    <row r="72" spans="2:12" ht="9.75">
      <c r="B72" s="121" t="s">
        <v>25</v>
      </c>
      <c r="C72" s="121"/>
      <c r="D72" s="121"/>
      <c r="E72" s="121"/>
      <c r="F72" s="121"/>
      <c r="G72" s="121" t="s">
        <v>26</v>
      </c>
      <c r="H72" s="121"/>
      <c r="I72" s="121"/>
      <c r="J72" s="121"/>
      <c r="K72" s="121"/>
      <c r="L72" s="121"/>
    </row>
    <row r="73" spans="2:12" ht="9.7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4:12" ht="9.75">
      <c r="D74" s="91"/>
      <c r="E74" s="92"/>
      <c r="F74" s="92"/>
      <c r="G74" s="92"/>
      <c r="H74" s="92"/>
      <c r="I74" s="92"/>
      <c r="J74" s="92"/>
      <c r="K74" s="92"/>
      <c r="L74" s="92"/>
    </row>
    <row r="75" spans="2:12" ht="9.75"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</row>
  </sheetData>
  <sheetProtection/>
  <mergeCells count="87">
    <mergeCell ref="G61:H61"/>
    <mergeCell ref="G62:H62"/>
    <mergeCell ref="G63:H63"/>
    <mergeCell ref="B66:L66"/>
    <mergeCell ref="B71:C71"/>
    <mergeCell ref="G71:L71"/>
    <mergeCell ref="B51:C51"/>
    <mergeCell ref="I51:J51"/>
    <mergeCell ref="B52:C52"/>
    <mergeCell ref="I52:J52"/>
    <mergeCell ref="B53:C53"/>
    <mergeCell ref="I53:J53"/>
    <mergeCell ref="B48:C48"/>
    <mergeCell ref="I48:J48"/>
    <mergeCell ref="B49:C49"/>
    <mergeCell ref="I49:J49"/>
    <mergeCell ref="B50:C50"/>
    <mergeCell ref="I50:J50"/>
    <mergeCell ref="B46:C46"/>
    <mergeCell ref="I46:J46"/>
    <mergeCell ref="B47:C47"/>
    <mergeCell ref="I47:J47"/>
    <mergeCell ref="B43:C43"/>
    <mergeCell ref="I43:J43"/>
    <mergeCell ref="B44:C44"/>
    <mergeCell ref="I44:J44"/>
    <mergeCell ref="B45:C45"/>
    <mergeCell ref="I45:J45"/>
    <mergeCell ref="B40:C40"/>
    <mergeCell ref="I40:J40"/>
    <mergeCell ref="B41:C41"/>
    <mergeCell ref="I41:J41"/>
    <mergeCell ref="B42:C42"/>
    <mergeCell ref="I42:J42"/>
    <mergeCell ref="B39:C39"/>
    <mergeCell ref="I39:J39"/>
    <mergeCell ref="B35:C35"/>
    <mergeCell ref="I35:J35"/>
    <mergeCell ref="B36:C36"/>
    <mergeCell ref="I36:J36"/>
    <mergeCell ref="B37:C37"/>
    <mergeCell ref="I37:J37"/>
    <mergeCell ref="B33:C33"/>
    <mergeCell ref="I33:J33"/>
    <mergeCell ref="B34:C34"/>
    <mergeCell ref="I34:J34"/>
    <mergeCell ref="B38:C38"/>
    <mergeCell ref="I38:J38"/>
    <mergeCell ref="B30:C30"/>
    <mergeCell ref="I30:J30"/>
    <mergeCell ref="B31:C31"/>
    <mergeCell ref="I31:J31"/>
    <mergeCell ref="B32:C32"/>
    <mergeCell ref="I32:J32"/>
    <mergeCell ref="B27:C27"/>
    <mergeCell ref="I27:J27"/>
    <mergeCell ref="B28:C28"/>
    <mergeCell ref="I28:J28"/>
    <mergeCell ref="B29:C29"/>
    <mergeCell ref="I29:J29"/>
    <mergeCell ref="B24:C24"/>
    <mergeCell ref="I24:J24"/>
    <mergeCell ref="B25:C25"/>
    <mergeCell ref="I25:J25"/>
    <mergeCell ref="B26:C26"/>
    <mergeCell ref="I26:J26"/>
    <mergeCell ref="B21:C21"/>
    <mergeCell ref="I21:J21"/>
    <mergeCell ref="B22:C22"/>
    <mergeCell ref="I22:J22"/>
    <mergeCell ref="B23:C23"/>
    <mergeCell ref="I23:J23"/>
    <mergeCell ref="B19:C19"/>
    <mergeCell ref="B11:L11"/>
    <mergeCell ref="I19:J19"/>
    <mergeCell ref="B20:C20"/>
    <mergeCell ref="I20:J20"/>
    <mergeCell ref="B6:C6"/>
    <mergeCell ref="B7:C7"/>
    <mergeCell ref="B8:C8"/>
    <mergeCell ref="B10:F10"/>
    <mergeCell ref="B12:F12"/>
    <mergeCell ref="B1:C1"/>
    <mergeCell ref="B2:C2"/>
    <mergeCell ref="B3:C3"/>
    <mergeCell ref="B4:C4"/>
    <mergeCell ref="B5:C5"/>
  </mergeCells>
  <printOptions/>
  <pageMargins left="0.6299212598425197" right="0.4724409448818898" top="0.4724409448818898" bottom="0.4724409448818898" header="0.6299212598425197" footer="0.4724409448818898"/>
  <pageSetup horizontalDpi="600" verticalDpi="600" orientation="portrait" paperSize="9" r:id="rId2"/>
  <headerFooter alignWithMargins="0">
    <oddFooter>&amp;R&amp;7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2014-10-01T08:37:52Z</cp:lastPrinted>
  <dcterms:created xsi:type="dcterms:W3CDTF">2006-05-02T07:19:10Z</dcterms:created>
  <dcterms:modified xsi:type="dcterms:W3CDTF">2023-12-14T08:24:01Z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COO.2101.101.7.535931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332.21/2004/01439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1439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Boehlen Doris,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Schauenberg Pierre, BLW</vt:lpwstr>
  </property>
  <property fmtid="{D5CDD505-2E9C-101B-9397-08002B2CF9AE}" pid="15" name="FSC#COOELAK@1.1001:ApprovedAt">
    <vt:lpwstr>09.12.2015</vt:lpwstr>
  </property>
  <property fmtid="{D5CDD505-2E9C-101B-9397-08002B2CF9AE}" pid="16" name="FSC#COOELAK@1.1001:Department">
    <vt:lpwstr>Produits végétaux (FBPP / BLW)</vt:lpwstr>
  </property>
  <property fmtid="{D5CDD505-2E9C-101B-9397-08002B2CF9AE}" pid="17" name="FSC#COOELAK@1.1001:CreatedAt">
    <vt:lpwstr>04.12.2015</vt:lpwstr>
  </property>
  <property fmtid="{D5CDD505-2E9C-101B-9397-08002B2CF9AE}" pid="18" name="FSC#COOELAK@1.1001:OU">
    <vt:lpwstr>x-Spezialkulturen und Weinwirtschaft (BLW)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*COO.2101.101.7.535931*</vt:lpwstr>
  </property>
  <property fmtid="{D5CDD505-2E9C-101B-9397-08002B2CF9AE}" pid="21" name="FSC#COOELAK@1.1001:RefBarCode">
    <vt:lpwstr>*COO.2101.101.4.535874*</vt:lpwstr>
  </property>
  <property fmtid="{D5CDD505-2E9C-101B-9397-08002B2CF9AE}" pid="22" name="FSC#COOELAK@1.1001:FileRefBarCode">
    <vt:lpwstr>*332.21/2004/01439*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Pierre</vt:lpwstr>
  </property>
  <property fmtid="{D5CDD505-2E9C-101B-9397-08002B2CF9AE}" pid="31" name="FSC#COOELAK@1.1001:ApproverSurName">
    <vt:lpwstr>Schauenberg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332.21</vt:lpwstr>
  </property>
  <property fmtid="{D5CDD505-2E9C-101B-9397-08002B2CF9AE}" pid="42" name="FSC#EVDCFG@15.1400:Dossierref">
    <vt:lpwstr>332.21/2004/01439</vt:lpwstr>
  </property>
  <property fmtid="{D5CDD505-2E9C-101B-9397-08002B2CF9AE}" pid="43" name="FSC#EVDCFG@15.1400:FileRespEmail">
    <vt:lpwstr>doris.boehlen@blw.admin.ch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Doris Boehlen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bod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+41 58 463 02 05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Pierre Schauenberg - Genehmigung</vt:lpwstr>
  </property>
  <property fmtid="{D5CDD505-2E9C-101B-9397-08002B2CF9AE}" pid="62" name="FSC#EVDCFG@15.1400:SignApproved1FR">
    <vt:lpwstr>Pierre Schauenberg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Bestandesverzeichnisse_2015;_ASK,_BSK,_GK_(elektronisch)</vt:lpwstr>
  </property>
  <property fmtid="{D5CDD505-2E9C-101B-9397-08002B2CF9AE}" pid="68" name="FSC#EVDCFG@15.1400:UserFunction">
    <vt:lpwstr>Sachbearbeiter/-in FBPP / BLW</vt:lpwstr>
  </property>
  <property fmtid="{D5CDD505-2E9C-101B-9397-08002B2CF9AE}" pid="69" name="FSC#EVDCFG@15.1400:SalutationEnglish">
    <vt:lpwstr>Special Crops and Viticulture Section</vt:lpwstr>
  </property>
  <property fmtid="{D5CDD505-2E9C-101B-9397-08002B2CF9AE}" pid="70" name="FSC#EVDCFG@15.1400:SalutationFrench">
    <vt:lpwstr>Section Cultures spéciales et économie vinicole</vt:lpwstr>
  </property>
  <property fmtid="{D5CDD505-2E9C-101B-9397-08002B2CF9AE}" pid="71" name="FSC#EVDCFG@15.1400:SalutationGerman">
    <vt:lpwstr>Sektion Spezialkulturen und Weinwirtschaft</vt:lpwstr>
  </property>
  <property fmtid="{D5CDD505-2E9C-101B-9397-08002B2CF9AE}" pid="72" name="FSC#EVDCFG@15.1400:SalutationItalian">
    <vt:lpwstr>Sezione Colture speciali e vitivinicoltura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COOELAK@1.1001:CurrentUserRolePos">
    <vt:lpwstr>Chef</vt:lpwstr>
  </property>
  <property fmtid="{D5CDD505-2E9C-101B-9397-08002B2CF9AE}" pid="80" name="FSC#COOELAK@1.1001:CurrentUserEmail">
    <vt:lpwstr>pierre.schauenberg@blw.admin.ch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2015-12-04T08:52:31</vt:lpwstr>
  </property>
  <property fmtid="{D5CDD505-2E9C-101B-9397-08002B2CF9AE}" pid="83" name="FSC#EVDCFG@15.1400:ResponsibleBureau_DE">
    <vt:lpwstr/>
  </property>
  <property fmtid="{D5CDD505-2E9C-101B-9397-08002B2CF9AE}" pid="84" name="FSC#EVDCFG@15.1400:ResponsibleBureau_EN">
    <vt:lpwstr/>
  </property>
  <property fmtid="{D5CDD505-2E9C-101B-9397-08002B2CF9AE}" pid="85" name="FSC#EVDCFG@15.1400:ResponsibleBureau_FR">
    <vt:lpwstr/>
  </property>
  <property fmtid="{D5CDD505-2E9C-101B-9397-08002B2CF9AE}" pid="86" name="FSC#EVDCFG@15.1400:ResponsibleBureau_IT">
    <vt:lpwstr/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Boehlen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Doris</vt:lpwstr>
  </property>
  <property fmtid="{D5CDD505-2E9C-101B-9397-08002B2CF9AE}" pid="99" name="FSC#EVDCFG@15.1400:ResponsibleEditorSurname">
    <vt:lpwstr>Boehlen</vt:lpwstr>
  </property>
  <property fmtid="{D5CDD505-2E9C-101B-9397-08002B2CF9AE}" pid="100" name="FSC#EVDCFG@15.1400:GroupTitle">
    <vt:lpwstr>x-Spezialkulturen und Weinwirtschaft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Doris Boehlen</vt:lpwstr>
  </property>
  <property fmtid="{D5CDD505-2E9C-101B-9397-08002B2CF9AE}" pid="103" name="FSC#ATSTATECFG@1.1001:AgentPhone">
    <vt:lpwstr>+41 58 463 02 05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332.21/2004/01439/00041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Pierre Schauenberg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FSC$NOPARSEFILE">
    <vt:bool>true</vt:bool>
  </property>
</Properties>
</file>