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Arbeitsvorlagen PRE\Vorlagen_Stand_02062022\GLE\"/>
    </mc:Choice>
  </mc:AlternateContent>
  <bookViews>
    <workbookView xWindow="0" yWindow="0" windowWidth="28800" windowHeight="12020"/>
  </bookViews>
  <sheets>
    <sheet name="ANLEITUNG" sheetId="14" r:id="rId1"/>
    <sheet name="Kosten" sheetId="1" r:id="rId2"/>
    <sheet name="CME" sheetId="12" r:id="rId3"/>
    <sheet name="Dropdown input" sheetId="11" state="hidden" r:id="rId4"/>
  </sheets>
  <definedNames>
    <definedName name="_xlnm.Print_Area" localSheetId="0">ANLEITUNG!$A$1:$J$48</definedName>
    <definedName name="_xlnm.Print_Area" localSheetId="2">CME!$A$1:$V$63</definedName>
    <definedName name="_xlnm.Print_Area" localSheetId="1">Kosten!$A$1:$AK$49</definedName>
    <definedName name="_xlnm.Print_Titles" localSheetId="2">CME!$1:$1</definedName>
    <definedName name="_xlnm.Print_Titles" localSheetId="1">Kosten!$1:$1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9" i="1" l="1"/>
  <c r="AH49" i="1"/>
  <c r="AI49" i="1"/>
  <c r="AJ49" i="1"/>
  <c r="AK49" i="1"/>
  <c r="AF49" i="1"/>
  <c r="AA49" i="1"/>
  <c r="AB49" i="1"/>
  <c r="Z49" i="1"/>
  <c r="Y49" i="1"/>
  <c r="S49" i="1"/>
  <c r="K49" i="1"/>
  <c r="J49" i="1"/>
  <c r="F49" i="1"/>
  <c r="A10" i="1"/>
  <c r="I10" i="1"/>
  <c r="Q10" i="1" s="1"/>
  <c r="K10" i="1"/>
  <c r="N10" i="1"/>
  <c r="A11" i="1"/>
  <c r="I11" i="1"/>
  <c r="O11" i="1" s="1"/>
  <c r="P11" i="1" s="1"/>
  <c r="K11" i="1"/>
  <c r="L11" i="1"/>
  <c r="M11" i="1" s="1"/>
  <c r="N11" i="1"/>
  <c r="A12" i="1"/>
  <c r="I12" i="1"/>
  <c r="Q12" i="1" s="1"/>
  <c r="K12" i="1"/>
  <c r="A13" i="1"/>
  <c r="I13" i="1"/>
  <c r="O13" i="1" s="1"/>
  <c r="K13" i="1"/>
  <c r="N13" i="1"/>
  <c r="A14" i="1"/>
  <c r="I14" i="1"/>
  <c r="Q14" i="1" s="1"/>
  <c r="K14" i="1"/>
  <c r="L14" i="1"/>
  <c r="A15" i="1"/>
  <c r="I15" i="1"/>
  <c r="Q15" i="1" s="1"/>
  <c r="K15" i="1"/>
  <c r="A16" i="1"/>
  <c r="I16" i="1"/>
  <c r="O16" i="1" s="1"/>
  <c r="K16" i="1"/>
  <c r="A17" i="1"/>
  <c r="I17" i="1"/>
  <c r="Q17" i="1" s="1"/>
  <c r="K17" i="1"/>
  <c r="A18" i="1"/>
  <c r="I18" i="1"/>
  <c r="O18" i="1" s="1"/>
  <c r="K18" i="1"/>
  <c r="A19" i="1"/>
  <c r="I19" i="1"/>
  <c r="Q19" i="1" s="1"/>
  <c r="K19" i="1"/>
  <c r="L19" i="1"/>
  <c r="P13" i="1" l="1"/>
  <c r="M14" i="1"/>
  <c r="L12" i="1"/>
  <c r="M12" i="1" s="1"/>
  <c r="L10" i="1"/>
  <c r="M10" i="1" s="1"/>
  <c r="M19" i="1"/>
  <c r="O14" i="1"/>
  <c r="Q13" i="1"/>
  <c r="O12" i="1"/>
  <c r="Q11" i="1"/>
  <c r="R11" i="1" s="1"/>
  <c r="T11" i="1" s="1"/>
  <c r="U11" i="1" s="1"/>
  <c r="V11" i="1" s="1"/>
  <c r="W11" i="1" s="1"/>
  <c r="O10" i="1"/>
  <c r="P10" i="1" s="1"/>
  <c r="L13" i="1"/>
  <c r="M13" i="1" s="1"/>
  <c r="R13" i="1" s="1"/>
  <c r="T13" i="1" s="1"/>
  <c r="U13" i="1" s="1"/>
  <c r="V13" i="1" s="1"/>
  <c r="W13" i="1" s="1"/>
  <c r="N12" i="1"/>
  <c r="P12" i="1" s="1"/>
  <c r="N14" i="1"/>
  <c r="P14" i="1" s="1"/>
  <c r="R14" i="1" s="1"/>
  <c r="T14" i="1" s="1"/>
  <c r="U14" i="1" s="1"/>
  <c r="V14" i="1" s="1"/>
  <c r="W14" i="1" s="1"/>
  <c r="L17" i="1"/>
  <c r="M17" i="1" s="1"/>
  <c r="N16" i="1"/>
  <c r="P16" i="1" s="1"/>
  <c r="L15" i="1"/>
  <c r="M15" i="1" s="1"/>
  <c r="O19" i="1"/>
  <c r="Q18" i="1"/>
  <c r="O17" i="1"/>
  <c r="Q16" i="1"/>
  <c r="O15" i="1"/>
  <c r="N18" i="1"/>
  <c r="P18" i="1" s="1"/>
  <c r="L18" i="1"/>
  <c r="M18" i="1" s="1"/>
  <c r="R18" i="1" s="1"/>
  <c r="T18" i="1" s="1"/>
  <c r="U18" i="1" s="1"/>
  <c r="V18" i="1" s="1"/>
  <c r="W18" i="1" s="1"/>
  <c r="N17" i="1"/>
  <c r="N19" i="1"/>
  <c r="P19" i="1" s="1"/>
  <c r="R19" i="1" s="1"/>
  <c r="T19" i="1" s="1"/>
  <c r="U19" i="1" s="1"/>
  <c r="V19" i="1" s="1"/>
  <c r="W19" i="1" s="1"/>
  <c r="L16" i="1"/>
  <c r="M16" i="1" s="1"/>
  <c r="N15" i="1"/>
  <c r="A2" i="12"/>
  <c r="A3" i="12"/>
  <c r="C3" i="12"/>
  <c r="A4" i="12"/>
  <c r="C4" i="12"/>
  <c r="A5" i="12"/>
  <c r="C5" i="12"/>
  <c r="A6" i="12"/>
  <c r="C6" i="12"/>
  <c r="A7" i="12"/>
  <c r="C7" i="12"/>
  <c r="A8" i="12"/>
  <c r="C8" i="12"/>
  <c r="A9" i="12"/>
  <c r="C9" i="12"/>
  <c r="A10" i="12"/>
  <c r="C10" i="12"/>
  <c r="A11" i="12"/>
  <c r="C11" i="12"/>
  <c r="A12" i="12"/>
  <c r="C12" i="12"/>
  <c r="A13" i="12"/>
  <c r="C13" i="12"/>
  <c r="A14" i="12"/>
  <c r="C14" i="12"/>
  <c r="A15" i="12"/>
  <c r="C15" i="12"/>
  <c r="R12" i="1" l="1"/>
  <c r="T12" i="1" s="1"/>
  <c r="U12" i="1" s="1"/>
  <c r="V12" i="1" s="1"/>
  <c r="W12" i="1" s="1"/>
  <c r="P15" i="1"/>
  <c r="X11" i="1"/>
  <c r="AC11" i="1"/>
  <c r="AD11" i="1" s="1"/>
  <c r="AE11" i="1" s="1"/>
  <c r="X14" i="1"/>
  <c r="AC14" i="1"/>
  <c r="AD14" i="1" s="1"/>
  <c r="AE14" i="1" s="1"/>
  <c r="R10" i="1"/>
  <c r="T10" i="1" s="1"/>
  <c r="U10" i="1" s="1"/>
  <c r="V10" i="1" s="1"/>
  <c r="W10" i="1" s="1"/>
  <c r="X12" i="1"/>
  <c r="AC12" i="1"/>
  <c r="AD12" i="1" s="1"/>
  <c r="AE12" i="1" s="1"/>
  <c r="R15" i="1"/>
  <c r="T15" i="1" s="1"/>
  <c r="U15" i="1" s="1"/>
  <c r="V15" i="1" s="1"/>
  <c r="W15" i="1" s="1"/>
  <c r="AC15" i="1" s="1"/>
  <c r="AD15" i="1" s="1"/>
  <c r="AE15" i="1" s="1"/>
  <c r="X13" i="1"/>
  <c r="AC13" i="1"/>
  <c r="AD13" i="1" s="1"/>
  <c r="AE13" i="1" s="1"/>
  <c r="R16" i="1"/>
  <c r="T16" i="1" s="1"/>
  <c r="U16" i="1" s="1"/>
  <c r="V16" i="1" s="1"/>
  <c r="W16" i="1" s="1"/>
  <c r="AC16" i="1" s="1"/>
  <c r="AD16" i="1" s="1"/>
  <c r="AE16" i="1" s="1"/>
  <c r="AC19" i="1"/>
  <c r="AD19" i="1" s="1"/>
  <c r="AE19" i="1" s="1"/>
  <c r="X19" i="1"/>
  <c r="X18" i="1"/>
  <c r="AC18" i="1"/>
  <c r="AD18" i="1" s="1"/>
  <c r="AE18" i="1" s="1"/>
  <c r="P17" i="1"/>
  <c r="R17" i="1" s="1"/>
  <c r="T17" i="1" s="1"/>
  <c r="U17" i="1" s="1"/>
  <c r="V17" i="1" s="1"/>
  <c r="W17" i="1" s="1"/>
  <c r="I3" i="1"/>
  <c r="I4" i="1"/>
  <c r="I5" i="1"/>
  <c r="I6" i="1"/>
  <c r="I7" i="1"/>
  <c r="I8" i="1"/>
  <c r="I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2" i="1"/>
  <c r="H18" i="11"/>
  <c r="G18" i="11"/>
  <c r="X15" i="1" l="1"/>
  <c r="X16" i="1"/>
  <c r="X10" i="1"/>
  <c r="AC10" i="1"/>
  <c r="AD10" i="1" s="1"/>
  <c r="AE10" i="1" s="1"/>
  <c r="AC17" i="1"/>
  <c r="AD17" i="1" s="1"/>
  <c r="AE17" i="1" s="1"/>
  <c r="X17" i="1"/>
  <c r="O47" i="1"/>
  <c r="L47" i="1"/>
  <c r="Q47" i="1"/>
  <c r="N47" i="1"/>
  <c r="O39" i="1"/>
  <c r="L39" i="1"/>
  <c r="Q39" i="1"/>
  <c r="N39" i="1"/>
  <c r="O27" i="1"/>
  <c r="L27" i="1"/>
  <c r="N27" i="1"/>
  <c r="Q27" i="1"/>
  <c r="O6" i="1"/>
  <c r="L6" i="1"/>
  <c r="N6" i="1"/>
  <c r="Q6" i="1"/>
  <c r="Q42" i="1"/>
  <c r="N42" i="1"/>
  <c r="O42" i="1"/>
  <c r="L42" i="1"/>
  <c r="Q34" i="1"/>
  <c r="N34" i="1"/>
  <c r="O34" i="1"/>
  <c r="L34" i="1"/>
  <c r="Q26" i="1"/>
  <c r="N26" i="1"/>
  <c r="O26" i="1"/>
  <c r="L26" i="1"/>
  <c r="O9" i="1"/>
  <c r="Q9" i="1"/>
  <c r="N9" i="1"/>
  <c r="L9" i="1"/>
  <c r="Q5" i="1"/>
  <c r="N5" i="1"/>
  <c r="O5" i="1"/>
  <c r="L5" i="1"/>
  <c r="Q41" i="1"/>
  <c r="N41" i="1"/>
  <c r="O41" i="1"/>
  <c r="L41" i="1"/>
  <c r="Q33" i="1"/>
  <c r="N33" i="1"/>
  <c r="O33" i="1"/>
  <c r="L33" i="1"/>
  <c r="Q29" i="1"/>
  <c r="N29" i="1"/>
  <c r="L29" i="1"/>
  <c r="O29" i="1"/>
  <c r="Q25" i="1"/>
  <c r="N25" i="1"/>
  <c r="O25" i="1"/>
  <c r="L25" i="1"/>
  <c r="Q21" i="1"/>
  <c r="N21" i="1"/>
  <c r="O21" i="1"/>
  <c r="L21" i="1"/>
  <c r="Q8" i="1"/>
  <c r="N8" i="1"/>
  <c r="O8" i="1"/>
  <c r="L8" i="1"/>
  <c r="Q4" i="1"/>
  <c r="N4" i="1"/>
  <c r="L4" i="1"/>
  <c r="O4" i="1"/>
  <c r="O43" i="1"/>
  <c r="L43" i="1"/>
  <c r="Q43" i="1"/>
  <c r="N43" i="1"/>
  <c r="O35" i="1"/>
  <c r="L35" i="1"/>
  <c r="Q35" i="1"/>
  <c r="N35" i="1"/>
  <c r="O31" i="1"/>
  <c r="L31" i="1"/>
  <c r="Q31" i="1"/>
  <c r="N31" i="1"/>
  <c r="O23" i="1"/>
  <c r="L23" i="1"/>
  <c r="N23" i="1"/>
  <c r="Q23" i="1"/>
  <c r="O46" i="1"/>
  <c r="Q46" i="1"/>
  <c r="N46" i="1"/>
  <c r="L46" i="1"/>
  <c r="O38" i="1"/>
  <c r="Q38" i="1"/>
  <c r="N38" i="1"/>
  <c r="L38" i="1"/>
  <c r="Q30" i="1"/>
  <c r="N30" i="1"/>
  <c r="O30" i="1"/>
  <c r="L30" i="1"/>
  <c r="Q22" i="1"/>
  <c r="N22" i="1"/>
  <c r="O22" i="1"/>
  <c r="L22" i="1"/>
  <c r="Q2" i="1"/>
  <c r="N2" i="1"/>
  <c r="O2" i="1"/>
  <c r="L2" i="1"/>
  <c r="Q45" i="1"/>
  <c r="N45" i="1"/>
  <c r="O45" i="1"/>
  <c r="L45" i="1"/>
  <c r="Q37" i="1"/>
  <c r="N37" i="1"/>
  <c r="L37" i="1"/>
  <c r="O37" i="1"/>
  <c r="Q48" i="1"/>
  <c r="O48" i="1"/>
  <c r="L48" i="1"/>
  <c r="N48" i="1"/>
  <c r="O44" i="1"/>
  <c r="L44" i="1"/>
  <c r="Q44" i="1"/>
  <c r="N44" i="1"/>
  <c r="O40" i="1"/>
  <c r="L40" i="1"/>
  <c r="Q40" i="1"/>
  <c r="N40" i="1"/>
  <c r="Q36" i="1"/>
  <c r="O36" i="1"/>
  <c r="L36" i="1"/>
  <c r="N36" i="1"/>
  <c r="N32" i="1"/>
  <c r="O32" i="1"/>
  <c r="L32" i="1"/>
  <c r="Q32" i="1"/>
  <c r="O28" i="1"/>
  <c r="L28" i="1"/>
  <c r="Q28" i="1"/>
  <c r="N28" i="1"/>
  <c r="Q24" i="1"/>
  <c r="N24" i="1"/>
  <c r="O24" i="1"/>
  <c r="L24" i="1"/>
  <c r="O20" i="1"/>
  <c r="L20" i="1"/>
  <c r="Q20" i="1"/>
  <c r="N20" i="1"/>
  <c r="O7" i="1"/>
  <c r="L7" i="1"/>
  <c r="Q7" i="1"/>
  <c r="N7" i="1"/>
  <c r="Q3" i="1"/>
  <c r="O3" i="1"/>
  <c r="L3" i="1"/>
  <c r="N3" i="1"/>
  <c r="K2" i="1"/>
  <c r="H10" i="11"/>
  <c r="G10" i="11"/>
  <c r="M2" i="1" l="1"/>
  <c r="P2" i="1" l="1"/>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R2" i="1" l="1"/>
  <c r="T2" i="1" s="1"/>
  <c r="U2" i="1" s="1"/>
  <c r="A3" i="1"/>
  <c r="A4" i="1"/>
  <c r="A5" i="1"/>
  <c r="A6" i="1"/>
  <c r="A7" i="1"/>
  <c r="A8" i="1"/>
  <c r="A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2" i="1"/>
  <c r="A16" i="12" l="1"/>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V2" i="1" l="1"/>
  <c r="K4" i="1"/>
  <c r="M4" i="1" s="1"/>
  <c r="K5" i="1"/>
  <c r="M5" i="1" s="1"/>
  <c r="K6" i="1"/>
  <c r="M6" i="1" s="1"/>
  <c r="K7" i="1"/>
  <c r="M7" i="1" s="1"/>
  <c r="K8" i="1"/>
  <c r="M8" i="1" s="1"/>
  <c r="K9" i="1"/>
  <c r="M9" i="1" s="1"/>
  <c r="W2" i="1" l="1"/>
  <c r="K20" i="1"/>
  <c r="M20" i="1" s="1"/>
  <c r="P38" i="1" l="1"/>
  <c r="K38" i="1"/>
  <c r="K39" i="1"/>
  <c r="M39" i="1" s="1"/>
  <c r="P40" i="1"/>
  <c r="K40" i="1"/>
  <c r="M40" i="1" s="1"/>
  <c r="K41" i="1"/>
  <c r="M41" i="1" s="1"/>
  <c r="P42" i="1"/>
  <c r="K42" i="1"/>
  <c r="M42" i="1" s="1"/>
  <c r="K43" i="1"/>
  <c r="M43" i="1" s="1"/>
  <c r="P44" i="1"/>
  <c r="K44" i="1"/>
  <c r="M44" i="1" s="1"/>
  <c r="K45" i="1"/>
  <c r="M45" i="1" s="1"/>
  <c r="P46" i="1"/>
  <c r="K46" i="1"/>
  <c r="K47" i="1"/>
  <c r="M47" i="1" s="1"/>
  <c r="P48" i="1"/>
  <c r="K48" i="1"/>
  <c r="M48" i="1" s="1"/>
  <c r="R44" i="1" l="1"/>
  <c r="R48" i="1"/>
  <c r="T48" i="1" s="1"/>
  <c r="U48" i="1" s="1"/>
  <c r="V48" i="1" s="1"/>
  <c r="W48" i="1" s="1"/>
  <c r="R40" i="1"/>
  <c r="R42" i="1"/>
  <c r="T44" i="1"/>
  <c r="U44" i="1" s="1"/>
  <c r="V44" i="1" s="1"/>
  <c r="W44" i="1" s="1"/>
  <c r="T40" i="1"/>
  <c r="U40" i="1" s="1"/>
  <c r="V40" i="1" s="1"/>
  <c r="W40" i="1" s="1"/>
  <c r="T42" i="1"/>
  <c r="U42" i="1" s="1"/>
  <c r="V42" i="1" s="1"/>
  <c r="W42" i="1" s="1"/>
  <c r="M46" i="1"/>
  <c r="R46" i="1" s="1"/>
  <c r="M38" i="1"/>
  <c r="R38" i="1" s="1"/>
  <c r="P41" i="1"/>
  <c r="R41" i="1" s="1"/>
  <c r="P20" i="1"/>
  <c r="P21" i="1"/>
  <c r="K21" i="1"/>
  <c r="K22" i="1"/>
  <c r="M22" i="1" s="1"/>
  <c r="P22" i="1"/>
  <c r="P23" i="1"/>
  <c r="K23" i="1"/>
  <c r="K24" i="1"/>
  <c r="M24" i="1" s="1"/>
  <c r="P25" i="1"/>
  <c r="K25" i="1"/>
  <c r="M25" i="1" s="1"/>
  <c r="R25" i="1" s="1"/>
  <c r="K26" i="1"/>
  <c r="P26" i="1"/>
  <c r="P27" i="1"/>
  <c r="K27" i="1"/>
  <c r="M27" i="1" s="1"/>
  <c r="R27" i="1" s="1"/>
  <c r="K28" i="1"/>
  <c r="M28" i="1" s="1"/>
  <c r="P29" i="1"/>
  <c r="K29" i="1"/>
  <c r="M29" i="1" s="1"/>
  <c r="K30" i="1"/>
  <c r="M30" i="1" s="1"/>
  <c r="P31" i="1"/>
  <c r="K31" i="1"/>
  <c r="M31" i="1" s="1"/>
  <c r="K32" i="1"/>
  <c r="M32" i="1" s="1"/>
  <c r="P32" i="1"/>
  <c r="P33" i="1"/>
  <c r="K33" i="1"/>
  <c r="M33" i="1" s="1"/>
  <c r="K34" i="1"/>
  <c r="M34" i="1" s="1"/>
  <c r="P35" i="1"/>
  <c r="K35" i="1"/>
  <c r="K36" i="1"/>
  <c r="M36" i="1" s="1"/>
  <c r="P37" i="1"/>
  <c r="K37" i="1"/>
  <c r="M37" i="1" s="1"/>
  <c r="R37" i="1" s="1"/>
  <c r="R33" i="1" l="1"/>
  <c r="R31" i="1"/>
  <c r="R22" i="1"/>
  <c r="R32" i="1"/>
  <c r="R29" i="1"/>
  <c r="R20" i="1"/>
  <c r="T20" i="1" s="1"/>
  <c r="U20" i="1" s="1"/>
  <c r="V20" i="1" s="1"/>
  <c r="W20" i="1" s="1"/>
  <c r="T41" i="1"/>
  <c r="U41" i="1" s="1"/>
  <c r="T32" i="1"/>
  <c r="U32" i="1" s="1"/>
  <c r="V32" i="1" s="1"/>
  <c r="W32" i="1" s="1"/>
  <c r="T33" i="1"/>
  <c r="U33" i="1" s="1"/>
  <c r="V33" i="1" s="1"/>
  <c r="W33" i="1" s="1"/>
  <c r="T31" i="1"/>
  <c r="U31" i="1" s="1"/>
  <c r="V31" i="1" s="1"/>
  <c r="W31" i="1" s="1"/>
  <c r="T22" i="1"/>
  <c r="U22" i="1" s="1"/>
  <c r="V22" i="1" s="1"/>
  <c r="W22" i="1" s="1"/>
  <c r="T38" i="1"/>
  <c r="U38" i="1" s="1"/>
  <c r="V38" i="1" s="1"/>
  <c r="W38" i="1" s="1"/>
  <c r="T46" i="1"/>
  <c r="U46" i="1" s="1"/>
  <c r="V46" i="1" s="1"/>
  <c r="W46" i="1" s="1"/>
  <c r="T37" i="1"/>
  <c r="U37" i="1" s="1"/>
  <c r="V37" i="1" s="1"/>
  <c r="W37" i="1" s="1"/>
  <c r="T27" i="1"/>
  <c r="U27" i="1" s="1"/>
  <c r="V27" i="1" s="1"/>
  <c r="W27" i="1" s="1"/>
  <c r="T25" i="1"/>
  <c r="U25" i="1" s="1"/>
  <c r="V25" i="1" s="1"/>
  <c r="W25" i="1" s="1"/>
  <c r="T29" i="1"/>
  <c r="U29" i="1" s="1"/>
  <c r="V29" i="1" s="1"/>
  <c r="W29" i="1" s="1"/>
  <c r="V41" i="1"/>
  <c r="W41" i="1" s="1"/>
  <c r="P39" i="1"/>
  <c r="R39" i="1" s="1"/>
  <c r="P47" i="1"/>
  <c r="R47" i="1" s="1"/>
  <c r="P43" i="1"/>
  <c r="R43" i="1" s="1"/>
  <c r="P9" i="1"/>
  <c r="R9" i="1" s="1"/>
  <c r="P45" i="1"/>
  <c r="R45" i="1" s="1"/>
  <c r="M26" i="1"/>
  <c r="R26" i="1" s="1"/>
  <c r="M23" i="1"/>
  <c r="R23" i="1" s="1"/>
  <c r="M21" i="1"/>
  <c r="R21" i="1" s="1"/>
  <c r="M35" i="1"/>
  <c r="R35" i="1" s="1"/>
  <c r="T35" i="1" l="1"/>
  <c r="U35" i="1" s="1"/>
  <c r="V35" i="1" s="1"/>
  <c r="W35" i="1" s="1"/>
  <c r="T43" i="1"/>
  <c r="U43" i="1" s="1"/>
  <c r="V43" i="1" s="1"/>
  <c r="T23" i="1"/>
  <c r="U23" i="1" s="1"/>
  <c r="V23" i="1" s="1"/>
  <c r="W23" i="1" s="1"/>
  <c r="T47" i="1"/>
  <c r="U47" i="1" s="1"/>
  <c r="V47" i="1" s="1"/>
  <c r="T21" i="1"/>
  <c r="U21" i="1" s="1"/>
  <c r="V21" i="1" s="1"/>
  <c r="W21" i="1" s="1"/>
  <c r="T45" i="1"/>
  <c r="U45" i="1" s="1"/>
  <c r="V45" i="1" s="1"/>
  <c r="T26" i="1"/>
  <c r="U26" i="1" s="1"/>
  <c r="V26" i="1" s="1"/>
  <c r="W26" i="1" s="1"/>
  <c r="T9" i="1"/>
  <c r="U9" i="1" s="1"/>
  <c r="V9" i="1" s="1"/>
  <c r="W9" i="1" s="1"/>
  <c r="T39" i="1"/>
  <c r="U39" i="1" s="1"/>
  <c r="V39" i="1" s="1"/>
  <c r="P36" i="1"/>
  <c r="R36" i="1" s="1"/>
  <c r="P28" i="1"/>
  <c r="R28" i="1" s="1"/>
  <c r="P30" i="1"/>
  <c r="P24" i="1"/>
  <c r="R24" i="1" s="1"/>
  <c r="P34" i="1"/>
  <c r="AC42" i="1"/>
  <c r="AD42" i="1" s="1"/>
  <c r="AE42" i="1" s="1"/>
  <c r="AC38" i="1"/>
  <c r="AD38" i="1" s="1"/>
  <c r="AE38" i="1" s="1"/>
  <c r="X44" i="1"/>
  <c r="AC48" i="1"/>
  <c r="AD48" i="1" s="1"/>
  <c r="AE48" i="1" s="1"/>
  <c r="AC41" i="1"/>
  <c r="AD41" i="1" s="1"/>
  <c r="AE41" i="1" s="1"/>
  <c r="AC31" i="1"/>
  <c r="AD31" i="1" s="1"/>
  <c r="AE31" i="1" s="1"/>
  <c r="X27" i="1"/>
  <c r="R34" i="1" l="1"/>
  <c r="T34" i="1" s="1"/>
  <c r="U34" i="1" s="1"/>
  <c r="V34" i="1" s="1"/>
  <c r="W34" i="1" s="1"/>
  <c r="R30" i="1"/>
  <c r="T30" i="1" s="1"/>
  <c r="U30" i="1" s="1"/>
  <c r="V30" i="1" s="1"/>
  <c r="W30" i="1" s="1"/>
  <c r="W39" i="1"/>
  <c r="AC39" i="1" s="1"/>
  <c r="AD39" i="1" s="1"/>
  <c r="AE39" i="1" s="1"/>
  <c r="W47" i="1"/>
  <c r="X47" i="1" s="1"/>
  <c r="W43" i="1"/>
  <c r="AC43" i="1" s="1"/>
  <c r="AD43" i="1" s="1"/>
  <c r="AE43" i="1" s="1"/>
  <c r="W45" i="1"/>
  <c r="AC45" i="1" s="1"/>
  <c r="AD45" i="1" s="1"/>
  <c r="AE45" i="1" s="1"/>
  <c r="T28" i="1"/>
  <c r="U28" i="1" s="1"/>
  <c r="V28" i="1" s="1"/>
  <c r="T36" i="1"/>
  <c r="U36" i="1" s="1"/>
  <c r="V36" i="1" s="1"/>
  <c r="T24" i="1"/>
  <c r="U24" i="1" s="1"/>
  <c r="V24" i="1" s="1"/>
  <c r="W24" i="1" s="1"/>
  <c r="X42" i="1"/>
  <c r="X38" i="1"/>
  <c r="AC44" i="1"/>
  <c r="AD44" i="1" s="1"/>
  <c r="AE44" i="1" s="1"/>
  <c r="X48" i="1"/>
  <c r="AC25" i="1"/>
  <c r="AD25" i="1" s="1"/>
  <c r="AE25" i="1" s="1"/>
  <c r="X41" i="1"/>
  <c r="AC29" i="1"/>
  <c r="AD29" i="1" s="1"/>
  <c r="AE29" i="1" s="1"/>
  <c r="AC33" i="1"/>
  <c r="AD33" i="1" s="1"/>
  <c r="AE33" i="1" s="1"/>
  <c r="AC27" i="1"/>
  <c r="AD27" i="1" s="1"/>
  <c r="AE27" i="1" s="1"/>
  <c r="X40" i="1"/>
  <c r="AC40" i="1"/>
  <c r="AD40" i="1" s="1"/>
  <c r="AE40" i="1" s="1"/>
  <c r="AC46" i="1"/>
  <c r="AD46" i="1" s="1"/>
  <c r="AE46" i="1" s="1"/>
  <c r="X46" i="1"/>
  <c r="X31" i="1"/>
  <c r="AC20" i="1"/>
  <c r="AD20" i="1" s="1"/>
  <c r="AE20" i="1" s="1"/>
  <c r="AC32" i="1"/>
  <c r="AD32" i="1" s="1"/>
  <c r="AE32" i="1" s="1"/>
  <c r="AC37" i="1"/>
  <c r="AD37" i="1" s="1"/>
  <c r="AE37" i="1" s="1"/>
  <c r="AC21" i="1"/>
  <c r="AD21" i="1" s="1"/>
  <c r="AE21" i="1" s="1"/>
  <c r="AC26" i="1"/>
  <c r="AD26" i="1" s="1"/>
  <c r="AE26" i="1" s="1"/>
  <c r="X26" i="1"/>
  <c r="AC22" i="1"/>
  <c r="AD22" i="1" s="1"/>
  <c r="AE22" i="1" s="1"/>
  <c r="X22" i="1"/>
  <c r="AC47" i="1" l="1"/>
  <c r="AD47" i="1" s="1"/>
  <c r="AE47" i="1" s="1"/>
  <c r="X39" i="1"/>
  <c r="X43" i="1"/>
  <c r="W36" i="1"/>
  <c r="AC36" i="1" s="1"/>
  <c r="AD36" i="1" s="1"/>
  <c r="AE36" i="1" s="1"/>
  <c r="X45" i="1"/>
  <c r="W28" i="1"/>
  <c r="AC28" i="1" s="1"/>
  <c r="AD28" i="1" s="1"/>
  <c r="AE28" i="1" s="1"/>
  <c r="X25" i="1"/>
  <c r="X33" i="1"/>
  <c r="X37" i="1"/>
  <c r="X29" i="1"/>
  <c r="X20" i="1"/>
  <c r="X21" i="1"/>
  <c r="X32" i="1"/>
  <c r="X35" i="1"/>
  <c r="AC35" i="1"/>
  <c r="AD35" i="1" s="1"/>
  <c r="AE35" i="1" s="1"/>
  <c r="X9" i="1"/>
  <c r="AC9" i="1"/>
  <c r="AD9" i="1" s="1"/>
  <c r="AE9" i="1" s="1"/>
  <c r="AC24" i="1"/>
  <c r="AD24" i="1" s="1"/>
  <c r="AE24" i="1" s="1"/>
  <c r="X24" i="1"/>
  <c r="X28" i="1" l="1"/>
  <c r="X36" i="1"/>
  <c r="AC30" i="1"/>
  <c r="AD30" i="1" s="1"/>
  <c r="AE30" i="1" s="1"/>
  <c r="X30" i="1"/>
  <c r="AC34" i="1"/>
  <c r="AD34" i="1" s="1"/>
  <c r="AE34" i="1" s="1"/>
  <c r="X34" i="1"/>
  <c r="AC23" i="1"/>
  <c r="AD23" i="1" s="1"/>
  <c r="AE23" i="1" s="1"/>
  <c r="X23" i="1"/>
  <c r="P3" i="1" l="1"/>
  <c r="P5" i="1"/>
  <c r="R5" i="1" s="1"/>
  <c r="P8" i="1"/>
  <c r="R8" i="1" s="1"/>
  <c r="P6" i="1"/>
  <c r="R6" i="1" s="1"/>
  <c r="P7" i="1"/>
  <c r="R7" i="1" s="1"/>
  <c r="P4" i="1"/>
  <c r="R4" i="1" s="1"/>
  <c r="T7" i="1" l="1"/>
  <c r="U7" i="1" s="1"/>
  <c r="V7" i="1" s="1"/>
  <c r="W7" i="1" s="1"/>
  <c r="T6" i="1"/>
  <c r="U6" i="1" s="1"/>
  <c r="V6" i="1" s="1"/>
  <c r="W6" i="1" s="1"/>
  <c r="T8" i="1"/>
  <c r="T4" i="1"/>
  <c r="U4" i="1" s="1"/>
  <c r="V4" i="1" s="1"/>
  <c r="W4" i="1" s="1"/>
  <c r="T5" i="1"/>
  <c r="U8" i="1" l="1"/>
  <c r="V8" i="1" s="1"/>
  <c r="W8" i="1" s="1"/>
  <c r="U5" i="1"/>
  <c r="V5" i="1" s="1"/>
  <c r="X4" i="1"/>
  <c r="AC4" i="1"/>
  <c r="AD4" i="1" s="1"/>
  <c r="AE4" i="1" s="1"/>
  <c r="K3" i="1"/>
  <c r="W5" i="1" l="1"/>
  <c r="X5" i="1" s="1"/>
  <c r="AC5" i="1"/>
  <c r="AD5" i="1" s="1"/>
  <c r="AE5" i="1" s="1"/>
  <c r="M3" i="1"/>
  <c r="X6" i="1"/>
  <c r="AC6" i="1"/>
  <c r="AD6" i="1" s="1"/>
  <c r="AE6" i="1" s="1"/>
  <c r="X7" i="1"/>
  <c r="AC7" i="1"/>
  <c r="AD7" i="1" s="1"/>
  <c r="AE7" i="1" s="1"/>
  <c r="R3" i="1" l="1"/>
  <c r="R49" i="1" s="1"/>
  <c r="M49" i="1"/>
  <c r="AC2" i="1"/>
  <c r="X2" i="1"/>
  <c r="T3" i="1" l="1"/>
  <c r="T49" i="1" s="1"/>
  <c r="AD2" i="1"/>
  <c r="U3" i="1" l="1"/>
  <c r="V3" i="1" s="1"/>
  <c r="AE2" i="1"/>
  <c r="X8" i="1"/>
  <c r="AC8" i="1"/>
  <c r="W3" i="1" l="1"/>
  <c r="V49" i="1"/>
  <c r="AD8" i="1"/>
  <c r="AE8" i="1" s="1"/>
  <c r="AC3" i="1" l="1"/>
  <c r="W49" i="1"/>
  <c r="X3" i="1"/>
  <c r="AD3" i="1" l="1"/>
  <c r="AC49" i="1"/>
  <c r="AD49" i="1" l="1"/>
  <c r="AE3" i="1"/>
</calcChain>
</file>

<file path=xl/comments1.xml><?xml version="1.0" encoding="utf-8"?>
<comments xmlns="http://schemas.openxmlformats.org/spreadsheetml/2006/main">
  <authors>
    <author>Beerli Anna BLW</author>
    <author>Zumthurm Samuel BLW</author>
  </authors>
  <commentList>
    <comment ref="E1" authorId="0" shapeId="0">
      <text>
        <r>
          <rPr>
            <b/>
            <sz val="9"/>
            <color indexed="81"/>
            <rFont val="Segoe UI"/>
            <family val="2"/>
          </rPr>
          <t>Beerli Anna BLW:</t>
        </r>
        <r>
          <rPr>
            <sz val="9"/>
            <color indexed="81"/>
            <rFont val="Segoe UI"/>
            <family val="2"/>
          </rPr>
          <t xml:space="preserve">
muss nur 1 Mal pro Teilprojekt erwähnt werden</t>
        </r>
      </text>
    </comment>
    <comment ref="D2" authorId="1" shapeId="0">
      <text>
        <r>
          <rPr>
            <b/>
            <sz val="9"/>
            <color indexed="81"/>
            <rFont val="Segoe UI"/>
            <family val="2"/>
          </rPr>
          <t>Zumthurm Samuel BLW:</t>
        </r>
        <r>
          <rPr>
            <sz val="9"/>
            <color indexed="81"/>
            <rFont val="Segoe UI"/>
            <family val="2"/>
          </rPr>
          <t xml:space="preserve">
Kann frei definiert werden</t>
        </r>
      </text>
    </comment>
  </commentList>
</comments>
</file>

<file path=xl/comments2.xml><?xml version="1.0" encoding="utf-8"?>
<comments xmlns="http://schemas.openxmlformats.org/spreadsheetml/2006/main">
  <authors>
    <author>Beerli Anna BLW</author>
  </authors>
  <commentList>
    <comment ref="B14"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<sst xmlns="http://schemas.openxmlformats.org/spreadsheetml/2006/main" count="556" uniqueCount="222">
  <si>
    <t>Datum</t>
  </si>
  <si>
    <t>Total</t>
  </si>
  <si>
    <t>Eigenkapital</t>
  </si>
  <si>
    <t>Bankdarlehen</t>
  </si>
  <si>
    <t>Investitionskredit</t>
  </si>
  <si>
    <t>unbekannte Restfinanzierung</t>
  </si>
  <si>
    <t>Investition</t>
  </si>
  <si>
    <t>Hypothek</t>
  </si>
  <si>
    <t>Lage des Betriebs</t>
  </si>
  <si>
    <t>Beitragssatz Bund</t>
  </si>
  <si>
    <t>Tal</t>
  </si>
  <si>
    <t>Beitragsberechtigte Kosten</t>
  </si>
  <si>
    <t>IK</t>
  </si>
  <si>
    <t>Darlehen</t>
  </si>
  <si>
    <t>Hat die Trägerschaft bereits vor PRE existiert?</t>
  </si>
  <si>
    <t>Massgebende beitragsberechtigte Kosten</t>
  </si>
  <si>
    <t>Massnahme</t>
  </si>
  <si>
    <t>Reduktion der beitragsberechtigten Kosten in Prozent</t>
  </si>
  <si>
    <t>BZ II - IV</t>
  </si>
  <si>
    <t>HZ / BZ I</t>
  </si>
  <si>
    <t>ungesicherte Restfinanzierung</t>
  </si>
  <si>
    <t>Produktion</t>
  </si>
  <si>
    <t>Verarbeitung</t>
  </si>
  <si>
    <t>Vermarktung</t>
  </si>
  <si>
    <t>Diversifizierung</t>
  </si>
  <si>
    <t>Früchte &amp; Gemüse (F &amp; G)</t>
  </si>
  <si>
    <t xml:space="preserve">F &amp; G -Verarbeitung </t>
  </si>
  <si>
    <t>Milch</t>
  </si>
  <si>
    <t>Mast</t>
  </si>
  <si>
    <t>Alp</t>
  </si>
  <si>
    <t>Pädagogische Angebote</t>
  </si>
  <si>
    <t>Erneuerbare Energien</t>
  </si>
  <si>
    <t>Vinifizierung</t>
  </si>
  <si>
    <t>Betrachtungseinheit</t>
  </si>
  <si>
    <t>Betrieb</t>
  </si>
  <si>
    <t>Betriebszweig</t>
  </si>
  <si>
    <t>ja</t>
  </si>
  <si>
    <t>nein</t>
  </si>
  <si>
    <t>Kantonale Beteiligung am Bundesbeitrag</t>
  </si>
  <si>
    <t>Fleisch</t>
  </si>
  <si>
    <t>afp Dritter (Berghilfe, Stiftungen, Gemeinde, etc.)</t>
  </si>
  <si>
    <t>VP 2021</t>
  </si>
  <si>
    <t>umfassend</t>
  </si>
  <si>
    <t>einzel</t>
  </si>
  <si>
    <t>gemeinschaftlich</t>
  </si>
  <si>
    <t>MEL</t>
  </si>
  <si>
    <t>TP in LW</t>
  </si>
  <si>
    <t xml:space="preserve">TP </t>
  </si>
  <si>
    <t>Verarbeitung: Alp</t>
  </si>
  <si>
    <t>Gemeinschaftliche Stallbauten</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</si>
  <si>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</si>
  <si>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</si>
  <si>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</si>
  <si>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</si>
  <si>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</si>
  <si>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</si>
  <si>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</si>
  <si>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</si>
  <si>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</si>
  <si>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</si>
  <si>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Massnahmen-Nr.</t>
  </si>
  <si>
    <t>Finanzierungsquellen</t>
  </si>
  <si>
    <t>Gesichert?</t>
  </si>
  <si>
    <t>sektorübergreifend</t>
  </si>
  <si>
    <t>wertschöpfungskettenorientiert</t>
  </si>
  <si>
    <t>Gemeinschaftliche Investitionen im Interesse des Gesamtprojekts</t>
  </si>
  <si>
    <t>…bitte Finanzierungsquelle auswählen</t>
  </si>
  <si>
    <t>…bitte auswählen</t>
  </si>
  <si>
    <t>Darlehen von Dritten</t>
  </si>
  <si>
    <t>PRE-Name</t>
  </si>
  <si>
    <t>Teilprojekt (TP)</t>
  </si>
  <si>
    <t>Projekttyp</t>
  </si>
  <si>
    <t>Indikator</t>
  </si>
  <si>
    <t>Name</t>
  </si>
  <si>
    <t>auswählen</t>
  </si>
  <si>
    <t>Investitionsbeschrieb</t>
  </si>
  <si>
    <t xml:space="preserve">nicht beitragsberechtigte Kosten </t>
  </si>
  <si>
    <t xml:space="preserve">minimale Beteiligung des Kantons an Bundesbeitrag </t>
  </si>
  <si>
    <t>PRE-Typ</t>
  </si>
  <si>
    <t>Datum n</t>
  </si>
  <si>
    <t>n+2 -Soll</t>
  </si>
  <si>
    <t>n+2 -Ist</t>
  </si>
  <si>
    <t>n+4 -Soll</t>
  </si>
  <si>
    <t>n+4 -Ist</t>
  </si>
  <si>
    <t>n+6 -Soll</t>
  </si>
  <si>
    <t>n+6-Ist</t>
  </si>
  <si>
    <t>Übersicht gesamtes PRE Grundlagenetappe</t>
  </si>
  <si>
    <t>Ausrichtung</t>
  </si>
  <si>
    <t>Projektname PRE</t>
  </si>
  <si>
    <t>Anleitung</t>
  </si>
  <si>
    <t>UF-Nummer</t>
  </si>
  <si>
    <t>UF-Nummer PRE</t>
  </si>
  <si>
    <t>Aufbau eines Betriebszweiges auf dem Landwirtschaftsbetrieb</t>
  </si>
  <si>
    <t>Alp (Milch, Mast, Stall)</t>
  </si>
  <si>
    <t>Beitragssatz Bund definitiv</t>
  </si>
  <si>
    <t>Diverses</t>
  </si>
  <si>
    <t>Logistik &amp; Lagerung</t>
  </si>
  <si>
    <t xml:space="preserve">Gastronomie </t>
  </si>
  <si>
    <t>UF-Nummer: durch den Kanton oder BLW anzugeben (basiert auf der Verwaltungssoftware von Bund und Kanton)</t>
  </si>
  <si>
    <t>Kosten-Übersicht</t>
  </si>
  <si>
    <t>CME-Übersicht</t>
  </si>
  <si>
    <t xml:space="preserve">Kontrolle </t>
  </si>
  <si>
    <t>Name des PRE für alle Zeilen angeben, entsprechender TP-Name für jede Zeile = Investition angeben</t>
  </si>
  <si>
    <t xml:space="preserve">C &amp; D Ausrichtung &amp; Projekttyp:  </t>
  </si>
  <si>
    <t xml:space="preserve">E &amp; F Investition:                         </t>
  </si>
  <si>
    <t>Kurzbezeichnung der Investition und totale Kosten</t>
  </si>
  <si>
    <t xml:space="preserve">G Lage des Betriebs:                   </t>
  </si>
  <si>
    <t xml:space="preserve">H &amp; I Massnahme:                        </t>
  </si>
  <si>
    <t>gemäss SVV nicht beitragsberechtigte Kosten</t>
  </si>
  <si>
    <t xml:space="preserve">J nicht beitragsberechtigte Kosten: </t>
  </si>
  <si>
    <t>Differenz aus Investitionskosten - "nicht beitragsberechtigte Kosten"</t>
  </si>
  <si>
    <t xml:space="preserve">K beitragsberechtigte Kosten: </t>
  </si>
  <si>
    <t>L Reduktion der beitragsberechtigten Kosten:</t>
  </si>
  <si>
    <t xml:space="preserve">M Bonus für PRE-Typ: </t>
  </si>
  <si>
    <t>gemäss SVV, wird automatisch befüllt</t>
  </si>
  <si>
    <t xml:space="preserve">N massgebende beitragsberechtigte Kosten </t>
  </si>
  <si>
    <t>= Beitragsberechtigte Kosten - Reduktion + Bonus</t>
  </si>
  <si>
    <t xml:space="preserve">O max. Beitragssatz Bund: </t>
  </si>
  <si>
    <t>maximaler Beitragssatz je nach Zone gemäss SVV, wird automatisch befüllt</t>
  </si>
  <si>
    <t xml:space="preserve">P minimale Beteiligung des Kantons an Bundesbeitrag: </t>
  </si>
  <si>
    <t xml:space="preserve">gemäss SVV; </t>
  </si>
  <si>
    <t xml:space="preserve">Q Beitragssatz Kanton </t>
  </si>
  <si>
    <t>= Bundesbeitrag * Kantonsbeteiligung am Bundesbeitrag</t>
  </si>
  <si>
    <t xml:space="preserve">R Beitragssatz Bund definitiv </t>
  </si>
  <si>
    <t>= sollte die Kantonsbeteiligung unter die vorgesehene minimale Beteiligung festegelgt werden, wird auch der Bundesbeitrag angepasst damit die SVV wieder erfüllt sind</t>
  </si>
  <si>
    <t xml:space="preserve">S / T / U Soll-Beitrag Bund, Kanton, Summe Bund + Kanton </t>
  </si>
  <si>
    <t>= Multiplikation der "massgebenden beitragsberechtigten Kosten" * Beitragssatz</t>
  </si>
  <si>
    <t xml:space="preserve">W - AA: </t>
  </si>
  <si>
    <t>weitere Finanzierungsquellen</t>
  </si>
  <si>
    <t xml:space="preserve">AD-AI: </t>
  </si>
  <si>
    <t>Zwischen- &amp; Schlussberichte sind die IST-Werte der Investitionskosten anzugeben</t>
  </si>
  <si>
    <t xml:space="preserve">A PRE-Name, Teilprojekt-Name:   </t>
  </si>
  <si>
    <t>Zone in welchem sich das Teilprojekt befindet (Tal, Hügelzone (HZ) / BergZone (BZ) I, BZ II - IV)</t>
  </si>
  <si>
    <t>aus Liste auswählen (gemäss IBLV), Nummer wird automatisch zugeordnet</t>
  </si>
  <si>
    <t xml:space="preserve">A UF-Nummer: </t>
  </si>
  <si>
    <t>wird vom Kanton / Bund ausgefüllt</t>
  </si>
  <si>
    <t>Name des PRE für alle Zeilen angeben</t>
  </si>
  <si>
    <t xml:space="preserve">C Teilprojekt (TP): </t>
  </si>
  <si>
    <t>Name des TP auf jeder Zeile angeben</t>
  </si>
  <si>
    <t>Messgrösse mit welcher die Zielerreichung gemessen wird</t>
  </si>
  <si>
    <t>Einheit des Indikators (z.B. %, Fr/kg, etc.)</t>
  </si>
  <si>
    <t xml:space="preserve">J Datum n: </t>
  </si>
  <si>
    <t>Datum zum Zeitpunkt der Ausgangssituation vor dem PRE (z.B. 31.21.2020)</t>
  </si>
  <si>
    <t xml:space="preserve">K Ausgangswert: </t>
  </si>
  <si>
    <t>Wert des Indikators vor Beginn des PRE, damit wird die Entwicklung während des PRE verglichen</t>
  </si>
  <si>
    <t>geplante und realisierte Werte während des PRE</t>
  </si>
  <si>
    <t>Ausrichtungen und Projekttyp</t>
  </si>
  <si>
    <t>Aufwertung der Region</t>
  </si>
  <si>
    <t>post3j-Ist</t>
  </si>
  <si>
    <t>post3j-Soll</t>
  </si>
  <si>
    <t>post6j-Soll</t>
  </si>
  <si>
    <t>post6j-Ist</t>
  </si>
  <si>
    <t xml:space="preserve">Die Soll-Werte für die Jahre "post-3j" und "post-6j" nach Projektende müssen erst mit dem Schlussbericht definiert werden und danach 3 bzw. 6 Jahre nach Projektende rapportiert werden. </t>
  </si>
  <si>
    <t>Beitragssatz Bund ohne PRE-Bonus</t>
  </si>
  <si>
    <t>Beitragssatz Bund mit PRE-Bonus</t>
  </si>
  <si>
    <t>Meliorationen Massnahmen</t>
  </si>
  <si>
    <t>Einzelbetriebliche Massnahmen ökologischer Ziele</t>
  </si>
  <si>
    <t>nach Betriebslage</t>
  </si>
  <si>
    <t>Betriebslage</t>
  </si>
  <si>
    <t>Weitere Massnahmen im Interesse des Gesamtprojekts (Reduktion mind. 50%)</t>
  </si>
  <si>
    <t>Kommunikation, Marketing</t>
  </si>
  <si>
    <t>Direktvermarktung</t>
  </si>
  <si>
    <t>Reben</t>
  </si>
  <si>
    <t>Erläuterungen</t>
  </si>
  <si>
    <t>Aufwertung der Region, PRE-Geschäftsführung (gilt nicht als TP)</t>
  </si>
  <si>
    <t>Weiteres</t>
  </si>
  <si>
    <t xml:space="preserve">erklärende Erläuterungen der rapportierten IST- und Soll-Werteentwicklungen </t>
  </si>
  <si>
    <t>bei PRE-Projekten wird zwischen 5 verschiedenen Ausrichtungen und ihren Projekttypen unterschieden, dies ist die Grundlage für die BLW-interne Weiterverarbeitung der Daten. Ein PRE muss mind. 3 Teilprojekte unterschiedlicher Ausrichtung aufweisen wobei die "PRE Geschäftsführung" nicht als eigenständiges Teilprojekt gilt.</t>
  </si>
  <si>
    <t>PRE-Geschäftsführung (gilt nicht als TP)</t>
  </si>
  <si>
    <t xml:space="preserve">Beitragssatz Kanton  </t>
  </si>
  <si>
    <t>Soll-Bundes-beitrag</t>
  </si>
  <si>
    <t>% an Investitionskosten</t>
  </si>
  <si>
    <t>Ausgangs-wert</t>
  </si>
  <si>
    <t>Investitionskosten total</t>
  </si>
  <si>
    <r>
      <t xml:space="preserve">IST-Investition </t>
    </r>
    <r>
      <rPr>
        <sz val="12"/>
        <color theme="1"/>
        <rFont val="Arial Narrow"/>
        <family val="2"/>
      </rPr>
      <t>Zwischenbericht 1</t>
    </r>
  </si>
  <si>
    <r>
      <t xml:space="preserve">IST-Bundesbeitrag </t>
    </r>
    <r>
      <rPr>
        <sz val="12"/>
        <color theme="1"/>
        <rFont val="Arial Narrow"/>
        <family val="2"/>
      </rPr>
      <t>Zwischenbericht 1</t>
    </r>
  </si>
  <si>
    <r>
      <t xml:space="preserve">IST-Investition </t>
    </r>
    <r>
      <rPr>
        <sz val="12"/>
        <color theme="1"/>
        <rFont val="Arial Narrow"/>
        <family val="2"/>
      </rPr>
      <t>Zwischenbericht 2</t>
    </r>
  </si>
  <si>
    <r>
      <t xml:space="preserve">IST-Bundesbeitrag </t>
    </r>
    <r>
      <rPr>
        <sz val="12"/>
        <color theme="1"/>
        <rFont val="Arial Narrow"/>
        <family val="2"/>
      </rPr>
      <t>Zwischenbericht 2</t>
    </r>
  </si>
  <si>
    <r>
      <t xml:space="preserve">IST-Investition </t>
    </r>
    <r>
      <rPr>
        <sz val="12"/>
        <color theme="1"/>
        <rFont val="Arial Narrow"/>
        <family val="2"/>
      </rPr>
      <t>Schlussbericht</t>
    </r>
  </si>
  <si>
    <r>
      <t xml:space="preserve">IST-Bundesbeitrag </t>
    </r>
    <r>
      <rPr>
        <sz val="12"/>
        <color theme="1"/>
        <rFont val="Arial Narrow"/>
        <family val="2"/>
      </rPr>
      <t>Schlussbericht</t>
    </r>
  </si>
  <si>
    <t>Messeinheit</t>
  </si>
  <si>
    <t>Beitrag Gemeinde</t>
  </si>
  <si>
    <t xml:space="preserve">Kantonsbeitrag </t>
  </si>
  <si>
    <t>Mühlen</t>
  </si>
  <si>
    <t>Ackerbau (inkl. Getreidesammelstellen)</t>
  </si>
  <si>
    <t>Talgebiet: Gemeinschaftliche Verarbeitung, Lagerung und Vermarktung regionaler landwirtschaftlicher Erzeugnisse</t>
  </si>
  <si>
    <r>
      <t xml:space="preserve">bei PRE-Projekten wird zwischen 5 verschiedenen Ausrichtungen und ihren Projekttypen unterschieden, dies ist die Grundlage für die BLW-interne Weiterverarbeitung der Daten. </t>
    </r>
    <r>
      <rPr>
        <b/>
        <sz val="12"/>
        <rFont val="Arial Narrow"/>
        <family val="2"/>
      </rPr>
      <t>Ein Teilprojekt kann nur 1 Ausrichtung bzw. Projekttyp</t>
    </r>
    <r>
      <rPr>
        <sz val="12"/>
        <rFont val="Arial Narrow"/>
        <family val="2"/>
      </rPr>
      <t xml:space="preserve"> annehmen. Teilprojekte deren Trägerschaft einzelbetrieblich auf einem Landwirtschaftsbetrieb ist, wählen die Ausrichtung «Aufbau &amp; Weiterentwicklung Betriebszweig auf LW-Betrieb». Alle übrigen Trägerschaften wählen jene Ausrichtung und Projekttyp welche die geplante Investition, die u.a. mit der öffentlichen Finanzierung getätigt wird, am besten umschreibt. Falls ein TP Investitionen in mehrere Projekttypen aufweist, soll der umsatzstärkste Typ angegeben werden. (siehe Ausführungen weiter unten)</t>
    </r>
  </si>
  <si>
    <t>Aufbau_Weiterentwicklung_Betriebszweig_auf_LW_Betrieb</t>
  </si>
  <si>
    <t>Agrotourismus: Übernachtung, Gastronomie, Erlebnisse</t>
  </si>
  <si>
    <t>Verarbeitung &amp; Lagerung</t>
  </si>
  <si>
    <t xml:space="preserve">Verkauf </t>
  </si>
  <si>
    <t>HZ: Gemeinschaftliche Verarbeitung, Lagerung und Vermarktung regionaler landwirtschaftlicher Erzeugnisse</t>
  </si>
  <si>
    <t>BZ: Gemeinschaftliche Verarbeitung, Lagerung und Vermarktung regionaler landwirtschaftlicher Erzeugnisse</t>
  </si>
  <si>
    <t>Aufbau &amp; Weiterentwicklung Betriebszweig auf LW-Betrieb</t>
  </si>
  <si>
    <t>Agrotourismus (Übernachtung, Gastronomie, Erlebnisse), Verarbeitung &amp; Lagerung, Direktvermarktung, Pädagogische Angebote, Erneuerbare Energien, Diverses</t>
  </si>
  <si>
    <t>Früchte &amp; Gemüse, Ackerbau (inkl. Getreidesammelstellen), Wein, Milch, Mast, Alp (Milch, Mast, Stall), Diverses</t>
  </si>
  <si>
    <t>F&amp;G-Verarbeitung, Mühlen, Vinifizierung, Milch, Fleisch, Alp, Diverses</t>
  </si>
  <si>
    <t>Verkauf, Logistik &amp; Lagerung, Gastronomie, Kommunikation / Marketing, Diverses</t>
  </si>
  <si>
    <t>Einzelbetriebliche Verarbeitung Kleingewerbe</t>
  </si>
  <si>
    <t>Kanton (Abk.)</t>
  </si>
  <si>
    <t>Abk. PRE-Name</t>
  </si>
  <si>
    <t>z. B. BE</t>
  </si>
  <si>
    <t>Z. B. Berner Oberland</t>
  </si>
  <si>
    <t>BOL</t>
  </si>
  <si>
    <t>B Kanton:</t>
  </si>
  <si>
    <t xml:space="preserve">C PRE-Name: </t>
  </si>
  <si>
    <t>D Abkürzung PRE-Name:</t>
  </si>
  <si>
    <t>Abkürzung für das PRE definieren</t>
  </si>
  <si>
    <t xml:space="preserve">F &amp; G Ausrichtung &amp; Projekttyp: </t>
  </si>
  <si>
    <t xml:space="preserve">H Indikator: </t>
  </si>
  <si>
    <t xml:space="preserve">I Messeinheit: </t>
  </si>
  <si>
    <t>geplanter Soll-Wert gemäss Finanzplanung des TP im 2. PRE Jahr</t>
  </si>
  <si>
    <t>realisierter Ist-Wert gemäss Finanzplanung des TP im 2. PRE Jahr</t>
  </si>
  <si>
    <t xml:space="preserve">Abkürzung des Kantons angeben </t>
  </si>
  <si>
    <t>L n+2 Soll:</t>
  </si>
  <si>
    <t xml:space="preserve">M n+2 IST: </t>
  </si>
  <si>
    <t xml:space="preserve">L - Q: </t>
  </si>
  <si>
    <t xml:space="preserve">R - U: </t>
  </si>
  <si>
    <t>V:</t>
  </si>
  <si>
    <r>
      <t xml:space="preserve">* Die Berechnungen aus den Excel der einzelnen Teilprojekte hierher übertragen (Excel "Finanzvorlage TP Grundlagenetappe (GLE)" aus dem Registerblatt "Übersicht TP"). Die Berechnung der beitragsberechtigten Kosten basiert auf der aktuellen Version der SVV (siehe Weisungen). Pro Teilprojekt müssen alle Investitionen aufgeführt werden, d.h. es können pro Teilprojekt mehrere Zeilen ausgefüllt werden.
</t>
    </r>
    <r>
      <rPr>
        <b/>
        <sz val="12"/>
        <rFont val="Arial Narrow"/>
        <family val="2"/>
      </rPr>
      <t>* Erklärungen zu den einzelnen Tabellen-Spalten können hier aufgeklappt werden:</t>
    </r>
  </si>
  <si>
    <r>
      <t xml:space="preserve">* Das Controlling &amp; Monitoring (CME) dient den Projektträgern als Steuerungs- und Überprüfungsinstrument um die geplanten Soll- Werte mit den eingetretenen Ist-Werte zu vergleichen und Abweichungen zu interpretieren. Die Angaben sollen aus den Excel der einzelnen Teilprojekte hierher übertragen werden  (Excel "Finanzvorlage TP Grundlagenetappe (GLE)" aus dem Registerblatt "CME") -&gt; die Angaben können mit "copy-paste" kopiert werden. 
</t>
    </r>
    <r>
      <rPr>
        <b/>
        <sz val="12"/>
        <rFont val="Arial Narrow"/>
        <family val="2"/>
      </rPr>
      <t>'* Erklärungen zu den einzelnen Tabellen-Spalten können hier aufgeklappt werden:</t>
    </r>
  </si>
  <si>
    <r>
      <rPr>
        <b/>
        <sz val="12"/>
        <color theme="7" tint="-0.249977111117893"/>
        <rFont val="Arial Narrow"/>
        <family val="2"/>
      </rPr>
      <t>Zweck</t>
    </r>
    <r>
      <rPr>
        <sz val="12"/>
        <color theme="7" tint="-0.249977111117893"/>
        <rFont val="Arial Narrow"/>
        <family val="2"/>
      </rPr>
      <t xml:space="preserve">: </t>
    </r>
    <r>
      <rPr>
        <sz val="12"/>
        <rFont val="Arial Narrow"/>
        <family val="2"/>
      </rPr>
      <t xml:space="preserve">Dieses Excel-Dokument dient der Übersicht des gesamten PRE über die Kosten sowie der Controlling- &amp; Monitoring-Daten der einzelnen Teilprojekte. 
</t>
    </r>
    <r>
      <rPr>
        <b/>
        <sz val="12"/>
        <color theme="7" tint="-0.249977111117893"/>
        <rFont val="Arial Narrow"/>
        <family val="2"/>
      </rPr>
      <t xml:space="preserve">Vorgehen: </t>
    </r>
    <r>
      <rPr>
        <sz val="12"/>
        <rFont val="Arial Narrow"/>
        <family val="2"/>
      </rPr>
      <t xml:space="preserve">
* </t>
    </r>
    <r>
      <rPr>
        <b/>
        <sz val="12"/>
        <rFont val="Arial Narrow"/>
        <family val="2"/>
      </rPr>
      <t>Wer soll es ausfüllen?</t>
    </r>
    <r>
      <rPr>
        <sz val="12"/>
        <rFont val="Arial Narrow"/>
        <family val="2"/>
      </rPr>
      <t xml:space="preserve"> Die Träger der einzelnen Teilprojekte (TP) sollen die Controllingdaten inkl. IST-Kosten an die PRE-Geschäftsleitung übermitteln 1)</t>
    </r>
    <r>
      <rPr>
        <b/>
        <sz val="12"/>
        <rFont val="Arial Narrow"/>
        <family val="2"/>
      </rPr>
      <t xml:space="preserve"> für die GLE-Planung und 2) für den Zwischen- &amp; Schlussbericht.</t>
    </r>
    <r>
      <rPr>
        <sz val="12"/>
        <rFont val="Arial Narrow"/>
        <family val="2"/>
      </rPr>
      <t xml:space="preserve"> Die PRE-Geschäftsleitung kann danach diese Daten in das hier vorliegende Excel übertragen: 1) bei der GLE-Planung: bitte die Kostenberechnung mit dem vorgesehenen Berechnungsvorgang (dropdown) nachvollziehbar ausfüllen, 2) beim Zwischen- &amp; Schlussbericht: mit Copy-Paste aus den TP-Finanzvorlagen.
Durch diesen Prozess kann sichergestellt werden, dass vertrauliche Informationen nicht an unberechtigte Personen innerhalb des PRE o.ä. weitergegeben bzw. gesehen werden.
* </t>
    </r>
    <r>
      <rPr>
        <b/>
        <sz val="12"/>
        <rFont val="Arial Narrow"/>
        <family val="2"/>
      </rPr>
      <t>Informationsquelle:</t>
    </r>
    <r>
      <rPr>
        <sz val="12"/>
        <rFont val="Arial Narrow"/>
        <family val="2"/>
      </rPr>
      <t xml:space="preserve"> Die Informationen aus den Finanzplanungs-Excel der einzelnen Teilprojekte (TP), werden hier zusammengeführt (aus dem Excel: "Finanzvorlage TP Grundlagenetappe (GLE)")
* </t>
    </r>
    <r>
      <rPr>
        <b/>
        <sz val="12"/>
        <rFont val="Arial Narrow"/>
        <family val="2"/>
      </rPr>
      <t>Zeitpunkt der Verwendung</t>
    </r>
    <r>
      <rPr>
        <sz val="12"/>
        <rFont val="Arial Narrow"/>
        <family val="2"/>
      </rPr>
      <t xml:space="preserve">: Die Soll-Werte der Kosten bzw. der Indikatoren des Controllings werden in der Grundlagenetappe erarbeitet und für die Zwischen- und Schlussberichte ergänzt und gemeinsam mit dem Bericht eingereicht. 
* </t>
    </r>
    <r>
      <rPr>
        <b/>
        <sz val="12"/>
        <rFont val="Arial Narrow"/>
        <family val="2"/>
      </rPr>
      <t>Farbcode</t>
    </r>
    <r>
      <rPr>
        <sz val="12"/>
        <rFont val="Arial Narrow"/>
        <family val="2"/>
      </rPr>
      <t xml:space="preserve">: </t>
    </r>
    <r>
      <rPr>
        <sz val="12"/>
        <color theme="7" tint="-0.249977111117893"/>
        <rFont val="Arial Narrow"/>
        <family val="2"/>
      </rPr>
      <t>NUR gelbe</t>
    </r>
    <r>
      <rPr>
        <sz val="12"/>
        <rFont val="Arial Narrow"/>
        <family val="2"/>
      </rPr>
      <t xml:space="preserve"> Felder befüllen, </t>
    </r>
    <r>
      <rPr>
        <sz val="12"/>
        <color theme="9" tint="-0.249977111117893"/>
        <rFont val="Arial Narrow"/>
        <family val="2"/>
      </rPr>
      <t>grün =</t>
    </r>
    <r>
      <rPr>
        <sz val="12"/>
        <rFont val="Arial Narrow"/>
        <family val="2"/>
      </rPr>
      <t xml:space="preserve"> Zelle mit Dropdown-Auswahl, weiss = automatisch befüllte Zellen (mit Formeln hinterlegt)
</t>
    </r>
    <r>
      <rPr>
        <b/>
        <sz val="12"/>
        <rFont val="Arial Narrow"/>
        <family val="2"/>
      </rPr>
      <t>* Jahreszahlen:</t>
    </r>
    <r>
      <rPr>
        <sz val="12"/>
        <rFont val="Arial Narrow"/>
        <family val="2"/>
      </rPr>
      <t xml:space="preserve"> n = Vorjahr, n+2 = 2. PRE-Jahr, post3j = 3 Jahre nach Projektende --&gt; Bitte die Jahres-Platzhalter (n, n+1) mit den geplanten Umsetzungsjahren des Gesamt-PRE ersetzen.
</t>
    </r>
    <r>
      <rPr>
        <b/>
        <sz val="12"/>
        <rFont val="Arial Narrow"/>
        <family val="2"/>
      </rPr>
      <t>* PRE-Typ</t>
    </r>
    <r>
      <rPr>
        <sz val="12"/>
        <rFont val="Arial Narrow"/>
        <family val="2"/>
      </rPr>
      <t xml:space="preserve">: entweder Wertschöpfungskettenorientiert oder sektorübergreifend gemäss SVV
</t>
    </r>
    <r>
      <rPr>
        <b/>
        <sz val="12"/>
        <rFont val="Arial Narrow"/>
        <family val="2"/>
      </rPr>
      <t>*Excel-Blatt vollständig öffnen:</t>
    </r>
    <r>
      <rPr>
        <sz val="12"/>
        <rFont val="Arial Narrow"/>
        <family val="2"/>
      </rPr>
      <t xml:space="preserve"> durch Klick auf die "+"-Zeichen im linken grauen Rand des Excels (neben den Zeilen-/ Spaltenbeschriftungen) können Sie das ganze Blatt öffnen bzw. mit dem "-"-Zeichen Teile davon wieder schliessen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</si>
</sst>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
  </numFmts>
  <fonts count="35" x14ac:knownFonts="1">
    <font>
      <sz val="11"/>
      <color theme="1"/>
      <name val="Arial"/>
      <family val="2"/>
    </font>
    <font>
      <sz val="11"/>
      <color theme="1"/>
      <name val="Arial"/>
      <family val="2"/>
    </font>
    <font>
      <sz val="10"/>
      <color theme="1"/>
      <name val="Arial Narrow"/>
      <family val="2"/>
    </font>
    <font>
      <b/>
      <sz val="10"/>
      <name val="Arial Narrow"/>
      <family val="2"/>
    </font>
    <font>
      <sz val="10"/>
      <color rgb="FFFF0000"/>
      <name val="Arial Narrow"/>
      <family val="2"/>
    </font>
    <font>
      <sz val="10"/>
      <name val="Arial Narrow"/>
      <family val="2"/>
    </font>
    <font>
      <sz val="9"/>
      <color indexed="81"/>
      <name val="Segoe UI"/>
      <family val="2"/>
    </font>
    <font>
      <b/>
      <sz val="9"/>
      <color indexed="81"/>
      <name val="Segoe UI"/>
      <family val="2"/>
    </font>
    <font>
      <sz val="10"/>
      <color rgb="FF7030A0"/>
      <name val="Arial Narrow"/>
      <family val="2"/>
    </font>
    <font>
      <sz val="9"/>
      <name val="Arial Narrow"/>
      <family val="2"/>
    </font>
    <font>
      <sz val="9"/>
      <color theme="1"/>
      <name val="Arial Narrow"/>
      <family val="2"/>
    </font>
    <font>
      <sz val="11"/>
      <color theme="1"/>
      <name val="Frutiger 45"/>
      <family val="2"/>
    </font>
    <font>
      <b/>
      <sz val="12"/>
      <name val="Arial Narrow"/>
      <family val="2"/>
    </font>
    <font>
      <sz val="12"/>
      <name val="Arial Narrow"/>
      <family val="2"/>
    </font>
    <font>
      <sz val="9"/>
      <color rgb="FF000000"/>
      <name val="Arial Narrow"/>
      <family val="2"/>
    </font>
    <font>
      <b/>
      <sz val="22"/>
      <color theme="1"/>
      <name val="Arial Narrow"/>
      <family val="2"/>
    </font>
    <font>
      <sz val="22"/>
      <color theme="1"/>
      <name val="Arial Narrow"/>
      <family val="2"/>
    </font>
    <font>
      <sz val="22"/>
      <color theme="1"/>
      <name val="Frutiger 45"/>
      <family val="2"/>
    </font>
    <font>
      <b/>
      <sz val="28"/>
      <color theme="1"/>
      <name val="Arial Narrow"/>
      <family val="2"/>
    </font>
    <font>
      <sz val="28"/>
      <color theme="1"/>
      <name val="Arial Narrow"/>
      <family val="2"/>
    </font>
    <font>
      <sz val="28"/>
      <color theme="1"/>
      <name val="Frutiger 45"/>
      <family val="2"/>
    </font>
    <font>
      <sz val="28"/>
      <color indexed="8"/>
      <name val="Arial Narrow"/>
      <family val="2"/>
    </font>
    <font>
      <b/>
      <sz val="12"/>
      <color theme="1"/>
      <name val="Arial Narrow"/>
      <family val="2"/>
    </font>
    <font>
      <sz val="12"/>
      <color theme="1"/>
      <name val="Arial Narrow"/>
      <family val="2"/>
    </font>
    <font>
      <sz val="12"/>
      <color theme="7" tint="-0.249977111117893"/>
      <name val="Arial Narrow"/>
      <family val="2"/>
    </font>
    <font>
      <b/>
      <sz val="12"/>
      <color theme="7" tint="-0.249977111117893"/>
      <name val="Arial Narrow"/>
      <family val="2"/>
    </font>
    <font>
      <sz val="12"/>
      <color theme="9" tint="-0.249977111117893"/>
      <name val="Arial Narrow"/>
      <family val="2"/>
    </font>
    <font>
      <b/>
      <sz val="14"/>
      <name val="Arial Narrow"/>
      <family val="2"/>
    </font>
    <font>
      <b/>
      <sz val="12"/>
      <color indexed="8"/>
      <name val="Arial Narrow"/>
      <family val="2"/>
    </font>
    <font>
      <sz val="12"/>
      <color theme="1"/>
      <name val="Frutiger 45"/>
      <family val="2"/>
    </font>
    <font>
      <sz val="12"/>
      <color indexed="8"/>
      <name val="Arial Narrow"/>
      <family val="2"/>
    </font>
    <font>
      <b/>
      <sz val="14"/>
      <color theme="7" tint="-0.249977111117893"/>
      <name val="Arial Narrow"/>
      <family val="2"/>
    </font>
    <font>
      <sz val="14"/>
      <color theme="1"/>
      <name val="Arial Narrow"/>
      <family val="2"/>
    </font>
    <font>
      <sz val="14"/>
      <name val="Arial Narrow"/>
      <family val="2"/>
    </font>
    <font>
      <sz val="12"/>
      <color rgb="FF7030A0"/>
      <name val="Arial Narrow"/>
      <family val="2"/>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theme="9" tint="0.79998168889431442"/>
      </patternFill>
    </fill>
    <fill>
      <patternFill patternType="solid">
        <fgColor rgb="FFDDEBF7"/>
        <bgColor indexed="64"/>
      </patternFill>
    </fill>
    <fill>
      <patternFill patternType="solid">
        <fgColor rgb="FFFFFF00"/>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bottom/>
      <diagonal/>
    </border>
    <border>
      <left style="thick">
        <color theme="7" tint="0.79998168889431442"/>
      </left>
      <right/>
      <top style="thick">
        <color theme="7" tint="0.79998168889431442"/>
      </top>
      <bottom style="thick">
        <color theme="7" tint="0.79995117038483843"/>
      </bottom>
      <diagonal/>
    </border>
    <border>
      <left/>
      <right/>
      <top style="thick">
        <color theme="7" tint="0.79998168889431442"/>
      </top>
      <bottom style="thick">
        <color theme="7" tint="0.79995117038483843"/>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ck">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rgb="FFA3A3A3"/>
      </left>
      <right style="medium">
        <color rgb="FFA3A3A3"/>
      </right>
      <top style="medium">
        <color rgb="FFA3A3A3"/>
      </top>
      <bottom style="medium">
        <color rgb="FFA3A3A3"/>
      </bottom>
      <diagonal/>
    </border>
    <border>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dotted">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9" fontId="1" fillId="0" borderId="0" applyFont="0" applyFill="0" applyBorder="0" applyAlignment="0" applyProtection="0"/>
    <xf numFmtId="0" fontId="1" fillId="6" borderId="26" applyNumberFormat="0" applyFont="0" applyAlignment="0" applyProtection="0"/>
    <xf numFmtId="0" fontId="11" fillId="0" borderId="0"/>
  </cellStyleXfs>
  <cellXfs count="230">
    <xf numFmtId="0" fontId="0" fillId="0" borderId="0" xfId="0"/>
    <xf numFmtId="0" fontId="3" fillId="0" borderId="0" xfId="0" applyFont="1" applyAlignment="1">
      <alignment vertical="top"/>
    </xf>
    <xf numFmtId="0" fontId="2" fillId="0" borderId="0" xfId="0" applyFont="1"/>
    <xf numFmtId="0" fontId="5" fillId="0" borderId="0" xfId="0" applyFont="1" applyAlignment="1">
      <alignment vertical="top"/>
    </xf>
    <xf numFmtId="0" fontId="3" fillId="0" borderId="0" xfId="0" applyFont="1" applyBorder="1" applyAlignment="1">
      <alignment vertical="top"/>
    </xf>
    <xf numFmtId="0" fontId="5" fillId="0" borderId="5" xfId="0" applyFont="1" applyBorder="1" applyAlignment="1">
      <alignment vertical="top"/>
    </xf>
    <xf numFmtId="0" fontId="3" fillId="0" borderId="1" xfId="0" applyFont="1" applyBorder="1" applyAlignment="1">
      <alignment vertical="top"/>
    </xf>
    <xf numFmtId="0" fontId="5" fillId="0" borderId="0" xfId="0" applyFont="1" applyAlignment="1">
      <alignment horizontal="left" vertical="top"/>
    </xf>
    <xf numFmtId="3" fontId="2" fillId="0" borderId="27" xfId="0" applyNumberFormat="1" applyFont="1" applyFill="1" applyBorder="1"/>
    <xf numFmtId="3" fontId="2" fillId="0" borderId="29" xfId="0" applyNumberFormat="1" applyFont="1" applyFill="1" applyBorder="1"/>
    <xf numFmtId="0" fontId="10" fillId="0" borderId="2" xfId="0" applyFont="1" applyBorder="1" applyAlignment="1">
      <alignment vertical="center" wrapText="1"/>
    </xf>
    <xf numFmtId="0" fontId="10" fillId="0" borderId="3" xfId="0" applyFont="1" applyBorder="1" applyAlignment="1">
      <alignment vertical="center" wrapText="1"/>
    </xf>
    <xf numFmtId="3" fontId="2" fillId="0" borderId="29" xfId="0" applyNumberFormat="1" applyFont="1" applyFill="1" applyBorder="1" applyAlignment="1">
      <alignment vertical="top"/>
    </xf>
    <xf numFmtId="0" fontId="3" fillId="3" borderId="28" xfId="0" applyFont="1" applyFill="1" applyBorder="1" applyAlignment="1">
      <alignment vertical="top" wrapText="1"/>
    </xf>
    <xf numFmtId="0" fontId="5" fillId="0" borderId="28" xfId="0" applyFont="1" applyBorder="1" applyAlignment="1">
      <alignment vertical="top" wrapText="1"/>
    </xf>
    <xf numFmtId="9" fontId="5" fillId="0" borderId="28" xfId="1" applyFont="1" applyBorder="1" applyAlignment="1">
      <alignment vertical="top" wrapText="1"/>
    </xf>
    <xf numFmtId="0" fontId="3" fillId="3" borderId="1" xfId="0" applyFont="1" applyFill="1" applyBorder="1" applyAlignment="1">
      <alignment vertical="top" wrapText="1"/>
    </xf>
    <xf numFmtId="0" fontId="2" fillId="0" borderId="28" xfId="0" applyFont="1" applyBorder="1" applyAlignment="1">
      <alignment vertical="center" wrapText="1"/>
    </xf>
    <xf numFmtId="0" fontId="9" fillId="0" borderId="0" xfId="0" applyFont="1" applyAlignment="1">
      <alignment vertical="top"/>
    </xf>
    <xf numFmtId="9" fontId="2" fillId="0" borderId="0" xfId="1" applyFont="1" applyAlignment="1">
      <alignment horizontal="left" vertical="top"/>
    </xf>
    <xf numFmtId="9" fontId="2" fillId="0" borderId="5" xfId="1" applyFont="1" applyBorder="1" applyAlignment="1">
      <alignment horizontal="left" vertical="top"/>
    </xf>
    <xf numFmtId="9" fontId="5" fillId="0" borderId="0" xfId="1" applyFont="1" applyAlignment="1">
      <alignment horizontal="left" vertical="top"/>
    </xf>
    <xf numFmtId="0" fontId="3" fillId="3" borderId="3" xfId="0" applyFont="1" applyFill="1" applyBorder="1" applyAlignment="1">
      <alignment vertical="top"/>
    </xf>
    <xf numFmtId="0" fontId="3" fillId="3" borderId="7" xfId="0" applyFont="1" applyFill="1" applyBorder="1" applyAlignment="1">
      <alignment vertical="top"/>
    </xf>
    <xf numFmtId="0" fontId="3" fillId="0" borderId="3" xfId="0" applyFont="1" applyBorder="1" applyAlignment="1">
      <alignment vertical="top"/>
    </xf>
    <xf numFmtId="0" fontId="3" fillId="0" borderId="7" xfId="0" applyFont="1" applyFill="1" applyBorder="1" applyAlignment="1">
      <alignment vertical="top" wrapText="1"/>
    </xf>
    <xf numFmtId="0" fontId="5" fillId="0" borderId="6" xfId="0" applyFont="1" applyBorder="1" applyAlignment="1">
      <alignment vertical="top"/>
    </xf>
    <xf numFmtId="0" fontId="5" fillId="0" borderId="5" xfId="0" applyFont="1" applyBorder="1" applyAlignment="1">
      <alignment horizontal="left" vertical="top" wrapText="1"/>
    </xf>
    <xf numFmtId="0" fontId="5" fillId="0" borderId="5" xfId="0" applyFont="1" applyBorder="1" applyAlignment="1">
      <alignment vertical="top" wrapText="1"/>
    </xf>
    <xf numFmtId="9" fontId="5" fillId="0" borderId="0" xfId="0" applyNumberFormat="1" applyFont="1" applyAlignment="1">
      <alignment horizontal="left" vertical="top"/>
    </xf>
    <xf numFmtId="0" fontId="5" fillId="0" borderId="5" xfId="0" applyFont="1" applyBorder="1" applyAlignment="1">
      <alignment horizontal="left" vertical="top"/>
    </xf>
    <xf numFmtId="0" fontId="3" fillId="0" borderId="5" xfId="0" applyFont="1" applyBorder="1" applyAlignment="1">
      <alignment vertical="top"/>
    </xf>
    <xf numFmtId="0" fontId="3" fillId="0" borderId="1" xfId="0" applyFont="1" applyBorder="1" applyAlignment="1">
      <alignment vertical="top" wrapText="1"/>
    </xf>
    <xf numFmtId="0" fontId="4" fillId="0" borderId="30" xfId="0" applyFont="1" applyBorder="1" applyAlignment="1">
      <alignment horizontal="left" vertical="top" wrapText="1"/>
    </xf>
    <xf numFmtId="0" fontId="5" fillId="0" borderId="30"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Border="1" applyAlignment="1">
      <alignment horizontal="left" vertical="top" wrapText="1"/>
    </xf>
    <xf numFmtId="0" fontId="3" fillId="3" borderId="19" xfId="0" applyFont="1" applyFill="1" applyBorder="1" applyAlignment="1">
      <alignment vertical="top" wrapText="1"/>
    </xf>
    <xf numFmtId="0" fontId="3" fillId="0" borderId="0" xfId="0" applyFont="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vertical="top" wrapText="1"/>
    </xf>
    <xf numFmtId="0" fontId="5" fillId="0" borderId="30" xfId="0" applyFont="1" applyFill="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3" borderId="2" xfId="0" applyFont="1" applyFill="1" applyBorder="1" applyAlignment="1">
      <alignment vertical="center" wrapText="1"/>
    </xf>
    <xf numFmtId="0" fontId="13" fillId="0" borderId="0" xfId="0" applyFont="1" applyAlignment="1">
      <alignment vertical="top"/>
    </xf>
    <xf numFmtId="0" fontId="12" fillId="3" borderId="1" xfId="0" applyFont="1" applyFill="1" applyBorder="1" applyAlignment="1">
      <alignment vertical="top" wrapText="1"/>
    </xf>
    <xf numFmtId="0" fontId="14" fillId="7" borderId="46" xfId="0" applyFont="1" applyFill="1" applyBorder="1" applyAlignment="1">
      <alignment vertical="center" wrapText="1"/>
    </xf>
    <xf numFmtId="0" fontId="14" fillId="0" borderId="46" xfId="0" applyFont="1" applyBorder="1" applyAlignment="1">
      <alignment vertical="center" wrapText="1"/>
    </xf>
    <xf numFmtId="0" fontId="16" fillId="0" borderId="0" xfId="0" applyFont="1" applyAlignment="1" applyProtection="1">
      <alignment vertical="center"/>
      <protection locked="0"/>
    </xf>
    <xf numFmtId="0" fontId="16" fillId="0" borderId="0" xfId="0" applyFont="1" applyAlignment="1" applyProtection="1">
      <alignment vertical="top"/>
      <protection locked="0"/>
    </xf>
    <xf numFmtId="0" fontId="17" fillId="0" borderId="0" xfId="3" applyFont="1" applyProtection="1">
      <protection locked="0"/>
    </xf>
    <xf numFmtId="0" fontId="16" fillId="0" borderId="0" xfId="0" applyFont="1" applyAlignment="1" applyProtection="1">
      <alignment vertical="top" wrapText="1"/>
      <protection locked="0"/>
    </xf>
    <xf numFmtId="0" fontId="15" fillId="0" borderId="0" xfId="0" applyFont="1" applyAlignment="1" applyProtection="1">
      <alignment vertical="top"/>
      <protection locked="0"/>
    </xf>
    <xf numFmtId="0" fontId="19" fillId="0" borderId="0" xfId="0" applyFont="1" applyAlignment="1" applyProtection="1">
      <alignment vertical="top"/>
      <protection locked="0"/>
    </xf>
    <xf numFmtId="0" fontId="19" fillId="0" borderId="0" xfId="0" applyFont="1" applyAlignment="1" applyProtection="1">
      <alignment vertical="top" wrapText="1"/>
      <protection locked="0"/>
    </xf>
    <xf numFmtId="0" fontId="20" fillId="0" borderId="0" xfId="3" applyFont="1" applyProtection="1">
      <protection locked="0"/>
    </xf>
    <xf numFmtId="0" fontId="18" fillId="0" borderId="0" xfId="0" applyFont="1" applyAlignment="1" applyProtection="1">
      <alignment vertical="top"/>
      <protection locked="0"/>
    </xf>
    <xf numFmtId="0" fontId="20" fillId="0" borderId="0" xfId="3" applyFont="1" applyAlignment="1">
      <alignment vertical="top"/>
    </xf>
    <xf numFmtId="0" fontId="20" fillId="0" borderId="0" xfId="3" applyFont="1" applyFill="1" applyAlignment="1">
      <alignment vertical="top"/>
    </xf>
    <xf numFmtId="0" fontId="21" fillId="0" borderId="0" xfId="3" applyFont="1" applyBorder="1" applyAlignment="1">
      <alignment horizontal="left" vertical="top" wrapText="1"/>
    </xf>
    <xf numFmtId="0" fontId="21" fillId="0" borderId="0" xfId="3" applyFont="1" applyAlignment="1">
      <alignment horizontal="left" vertical="top" wrapText="1"/>
    </xf>
    <xf numFmtId="0" fontId="22" fillId="2" borderId="0" xfId="0" applyFont="1" applyFill="1" applyAlignment="1" applyProtection="1">
      <alignment vertical="top"/>
      <protection locked="0"/>
    </xf>
    <xf numFmtId="0" fontId="23" fillId="0" borderId="0" xfId="0" applyFont="1" applyAlignment="1" applyProtection="1">
      <alignment vertical="top"/>
      <protection locked="0"/>
    </xf>
    <xf numFmtId="0" fontId="12" fillId="0" borderId="4" xfId="0" applyFont="1" applyFill="1" applyBorder="1" applyAlignment="1" applyProtection="1">
      <alignment horizontal="left" vertical="center"/>
      <protection locked="0"/>
    </xf>
    <xf numFmtId="0" fontId="12" fillId="3" borderId="4" xfId="0" applyFont="1" applyFill="1" applyBorder="1" applyAlignment="1" applyProtection="1">
      <alignment vertical="center"/>
      <protection locked="0"/>
    </xf>
    <xf numFmtId="0" fontId="13" fillId="0" borderId="4" xfId="0" applyFont="1" applyFill="1" applyBorder="1" applyAlignment="1" applyProtection="1">
      <alignment vertical="center"/>
      <protection locked="0"/>
    </xf>
    <xf numFmtId="14" fontId="13" fillId="3" borderId="4" xfId="0" applyNumberFormat="1"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23" fillId="0" borderId="0" xfId="0" applyFont="1" applyAlignment="1" applyProtection="1">
      <alignment vertical="center"/>
      <protection locked="0"/>
    </xf>
    <xf numFmtId="0" fontId="12" fillId="0" borderId="20" xfId="0" applyFont="1" applyFill="1" applyBorder="1" applyAlignment="1" applyProtection="1">
      <alignment horizontal="left" vertical="center"/>
      <protection locked="0"/>
    </xf>
    <xf numFmtId="0" fontId="23" fillId="4" borderId="20" xfId="0" applyFont="1" applyFill="1" applyBorder="1" applyAlignment="1" applyProtection="1">
      <alignment vertical="center"/>
      <protection locked="0"/>
    </xf>
    <xf numFmtId="0" fontId="24" fillId="0" borderId="0" xfId="0" quotePrefix="1" applyFont="1" applyFill="1" applyBorder="1" applyAlignment="1" applyProtection="1">
      <alignment vertical="center" wrapText="1"/>
      <protection locked="0"/>
    </xf>
    <xf numFmtId="0" fontId="27" fillId="2" borderId="0" xfId="0" applyFont="1" applyFill="1" applyAlignment="1" applyProtection="1">
      <alignment horizontal="left" vertical="center"/>
      <protection locked="0"/>
    </xf>
    <xf numFmtId="0" fontId="28" fillId="5" borderId="28" xfId="3" applyFont="1" applyFill="1" applyBorder="1" applyAlignment="1" applyProtection="1">
      <alignment vertical="top" wrapText="1"/>
      <protection locked="0"/>
    </xf>
    <xf numFmtId="0" fontId="22" fillId="2" borderId="12" xfId="0" applyFont="1" applyFill="1" applyBorder="1" applyAlignment="1" applyProtection="1">
      <alignment vertical="top" wrapText="1"/>
      <protection locked="0"/>
    </xf>
    <xf numFmtId="0" fontId="22" fillId="2" borderId="15" xfId="0" applyFont="1" applyFill="1" applyBorder="1" applyAlignment="1" applyProtection="1">
      <alignment vertical="top" wrapText="1"/>
      <protection locked="0"/>
    </xf>
    <xf numFmtId="0" fontId="22" fillId="2" borderId="15" xfId="0" applyFont="1" applyFill="1" applyBorder="1" applyAlignment="1" applyProtection="1">
      <alignment horizontal="center" vertical="top" textRotation="90" wrapText="1"/>
      <protection locked="0"/>
    </xf>
    <xf numFmtId="0" fontId="23" fillId="2" borderId="15" xfId="0" applyFont="1" applyFill="1" applyBorder="1" applyAlignment="1" applyProtection="1">
      <alignment vertical="top" wrapText="1"/>
      <protection locked="0"/>
    </xf>
    <xf numFmtId="0" fontId="23" fillId="2" borderId="12" xfId="0" applyFont="1" applyFill="1" applyBorder="1" applyAlignment="1" applyProtection="1">
      <alignment vertical="top" wrapText="1"/>
      <protection locked="0"/>
    </xf>
    <xf numFmtId="0" fontId="22" fillId="2" borderId="17" xfId="0" applyFont="1" applyFill="1" applyBorder="1" applyAlignment="1" applyProtection="1">
      <alignment vertical="top" wrapText="1"/>
      <protection locked="0"/>
    </xf>
    <xf numFmtId="0" fontId="22" fillId="2" borderId="14" xfId="0" applyFont="1" applyFill="1" applyBorder="1" applyAlignment="1" applyProtection="1">
      <alignment vertical="top" wrapText="1"/>
      <protection locked="0"/>
    </xf>
    <xf numFmtId="0" fontId="23" fillId="2" borderId="8" xfId="0" applyFont="1" applyFill="1" applyBorder="1" applyAlignment="1" applyProtection="1">
      <alignment vertical="top" wrapText="1"/>
      <protection locked="0"/>
    </xf>
    <xf numFmtId="0" fontId="23" fillId="2" borderId="10" xfId="0" applyFont="1" applyFill="1" applyBorder="1" applyAlignment="1" applyProtection="1">
      <alignment vertical="top" wrapText="1"/>
      <protection locked="0"/>
    </xf>
    <xf numFmtId="0" fontId="23" fillId="2" borderId="0" xfId="0" applyFont="1" applyFill="1" applyAlignment="1" applyProtection="1">
      <alignment vertical="top" wrapText="1"/>
      <protection locked="0"/>
    </xf>
    <xf numFmtId="0" fontId="23" fillId="2" borderId="24" xfId="0" applyFont="1" applyFill="1" applyBorder="1" applyAlignment="1" applyProtection="1">
      <alignment vertical="top" wrapText="1"/>
      <protection locked="0"/>
    </xf>
    <xf numFmtId="0" fontId="22" fillId="2" borderId="5" xfId="0" applyFont="1" applyFill="1" applyBorder="1" applyAlignment="1" applyProtection="1">
      <alignment vertical="top" wrapText="1"/>
      <protection locked="0"/>
    </xf>
    <xf numFmtId="0" fontId="23" fillId="2" borderId="16" xfId="0" applyFont="1" applyFill="1" applyBorder="1" applyAlignment="1" applyProtection="1">
      <alignment vertical="top" wrapText="1"/>
      <protection locked="0"/>
    </xf>
    <xf numFmtId="0" fontId="22" fillId="0" borderId="10" xfId="0" applyFont="1" applyFill="1" applyBorder="1" applyAlignment="1" applyProtection="1">
      <alignment vertical="top" wrapText="1"/>
      <protection locked="0"/>
    </xf>
    <xf numFmtId="0" fontId="22" fillId="0" borderId="24" xfId="0" applyFont="1" applyFill="1" applyBorder="1" applyAlignment="1" applyProtection="1">
      <alignment vertical="top" wrapText="1"/>
      <protection locked="0"/>
    </xf>
    <xf numFmtId="0" fontId="22" fillId="0" borderId="8" xfId="0" applyFont="1" applyFill="1" applyBorder="1" applyAlignment="1" applyProtection="1">
      <alignment vertical="top" wrapText="1"/>
      <protection locked="0"/>
    </xf>
    <xf numFmtId="165" fontId="23" fillId="0" borderId="9" xfId="0" applyNumberFormat="1" applyFont="1" applyFill="1" applyBorder="1" applyAlignment="1" applyProtection="1">
      <alignment vertical="top"/>
      <protection locked="0"/>
    </xf>
    <xf numFmtId="3" fontId="23" fillId="3" borderId="9" xfId="0" applyNumberFormat="1" applyFont="1" applyFill="1" applyBorder="1" applyAlignment="1" applyProtection="1">
      <alignment vertical="top"/>
      <protection locked="0"/>
    </xf>
    <xf numFmtId="0" fontId="23" fillId="4" borderId="11" xfId="0" applyFont="1" applyFill="1" applyBorder="1" applyAlignment="1" applyProtection="1">
      <alignment vertical="top" wrapText="1"/>
      <protection locked="0"/>
    </xf>
    <xf numFmtId="3" fontId="22" fillId="3" borderId="9" xfId="0" applyNumberFormat="1" applyFont="1" applyFill="1" applyBorder="1" applyAlignment="1" applyProtection="1">
      <alignment vertical="top"/>
      <protection locked="0"/>
    </xf>
    <xf numFmtId="0" fontId="23" fillId="4" borderId="4" xfId="0" applyFont="1" applyFill="1" applyBorder="1" applyAlignment="1" applyProtection="1">
      <alignment vertical="top" wrapText="1"/>
      <protection locked="0"/>
    </xf>
    <xf numFmtId="3" fontId="23" fillId="0" borderId="18" xfId="0" applyNumberFormat="1" applyFont="1" applyBorder="1" applyAlignment="1" applyProtection="1">
      <alignment vertical="top"/>
    </xf>
    <xf numFmtId="3" fontId="22" fillId="3" borderId="11" xfId="0" applyNumberFormat="1" applyFont="1" applyFill="1" applyBorder="1" applyAlignment="1" applyProtection="1">
      <alignment vertical="top"/>
      <protection locked="0"/>
    </xf>
    <xf numFmtId="3" fontId="22" fillId="0" borderId="11" xfId="0" applyNumberFormat="1" applyFont="1" applyFill="1" applyBorder="1" applyAlignment="1" applyProtection="1">
      <alignment vertical="top"/>
    </xf>
    <xf numFmtId="9" fontId="23" fillId="0" borderId="13" xfId="1" applyFont="1" applyBorder="1" applyAlignment="1" applyProtection="1">
      <alignment vertical="top" wrapText="1"/>
    </xf>
    <xf numFmtId="3" fontId="22" fillId="0" borderId="11" xfId="0" applyNumberFormat="1" applyFont="1" applyFill="1" applyBorder="1" applyAlignment="1" applyProtection="1">
      <alignment vertical="top"/>
      <protection locked="0"/>
    </xf>
    <xf numFmtId="9" fontId="23" fillId="0" borderId="22" xfId="0" applyNumberFormat="1" applyFont="1" applyFill="1" applyBorder="1" applyAlignment="1" applyProtection="1">
      <alignment horizontal="right" vertical="top"/>
      <protection locked="0"/>
    </xf>
    <xf numFmtId="3" fontId="23" fillId="3" borderId="11" xfId="0" applyNumberFormat="1" applyFont="1" applyFill="1" applyBorder="1" applyAlignment="1" applyProtection="1">
      <alignment vertical="top"/>
      <protection locked="0"/>
    </xf>
    <xf numFmtId="3" fontId="23" fillId="3" borderId="25" xfId="0" applyNumberFormat="1" applyFont="1" applyFill="1" applyBorder="1" applyAlignment="1" applyProtection="1">
      <alignment horizontal="right" vertical="top"/>
      <protection locked="0"/>
    </xf>
    <xf numFmtId="3" fontId="22" fillId="0" borderId="31" xfId="0" applyNumberFormat="1" applyFont="1" applyBorder="1" applyAlignment="1" applyProtection="1">
      <alignment vertical="top"/>
      <protection locked="0"/>
    </xf>
    <xf numFmtId="3" fontId="23" fillId="0" borderId="31" xfId="0" applyNumberFormat="1" applyFont="1" applyBorder="1" applyAlignment="1" applyProtection="1">
      <alignment vertical="top" wrapText="1"/>
      <protection locked="0"/>
    </xf>
    <xf numFmtId="3" fontId="23" fillId="3" borderId="25" xfId="0" applyNumberFormat="1" applyFont="1" applyFill="1" applyBorder="1" applyAlignment="1" applyProtection="1">
      <alignment vertical="top"/>
      <protection locked="0"/>
    </xf>
    <xf numFmtId="165" fontId="23" fillId="0" borderId="21" xfId="0" applyNumberFormat="1" applyFont="1" applyFill="1" applyBorder="1" applyAlignment="1" applyProtection="1">
      <alignment vertical="top"/>
      <protection locked="0"/>
    </xf>
    <xf numFmtId="3" fontId="23" fillId="3" borderId="21" xfId="0" applyNumberFormat="1" applyFont="1" applyFill="1" applyBorder="1" applyAlignment="1" applyProtection="1">
      <alignment vertical="top"/>
      <protection locked="0"/>
    </xf>
    <xf numFmtId="0" fontId="23" fillId="4" borderId="18" xfId="0" applyFont="1" applyFill="1" applyBorder="1" applyAlignment="1" applyProtection="1">
      <alignment vertical="top" wrapText="1"/>
      <protection locked="0"/>
    </xf>
    <xf numFmtId="3" fontId="22" fillId="3" borderId="21" xfId="0" applyNumberFormat="1" applyFont="1" applyFill="1" applyBorder="1" applyAlignment="1" applyProtection="1">
      <alignment vertical="top"/>
      <protection locked="0"/>
    </xf>
    <xf numFmtId="0" fontId="23" fillId="4" borderId="20" xfId="0" applyFont="1" applyFill="1" applyBorder="1" applyAlignment="1" applyProtection="1">
      <alignment vertical="top" wrapText="1"/>
      <protection locked="0"/>
    </xf>
    <xf numFmtId="3" fontId="22" fillId="3" borderId="18" xfId="0" applyNumberFormat="1" applyFont="1" applyFill="1" applyBorder="1" applyAlignment="1" applyProtection="1">
      <alignment vertical="top"/>
      <protection locked="0"/>
    </xf>
    <xf numFmtId="3" fontId="22" fillId="0" borderId="18" xfId="0" applyNumberFormat="1" applyFont="1" applyFill="1" applyBorder="1" applyAlignment="1" applyProtection="1">
      <alignment vertical="top"/>
    </xf>
    <xf numFmtId="3" fontId="22" fillId="0" borderId="18" xfId="0" applyNumberFormat="1" applyFont="1" applyFill="1" applyBorder="1" applyAlignment="1" applyProtection="1">
      <alignment vertical="top"/>
      <protection locked="0"/>
    </xf>
    <xf numFmtId="3" fontId="23" fillId="3" borderId="18" xfId="0" applyNumberFormat="1" applyFont="1" applyFill="1" applyBorder="1" applyAlignment="1" applyProtection="1">
      <alignment vertical="top"/>
      <protection locked="0"/>
    </xf>
    <xf numFmtId="3" fontId="23" fillId="3" borderId="23" xfId="0" applyNumberFormat="1" applyFont="1" applyFill="1" applyBorder="1" applyAlignment="1" applyProtection="1">
      <alignment horizontal="right" vertical="top"/>
      <protection locked="0"/>
    </xf>
    <xf numFmtId="3" fontId="22" fillId="0" borderId="32" xfId="0" applyNumberFormat="1" applyFont="1" applyBorder="1" applyAlignment="1" applyProtection="1">
      <alignment vertical="top"/>
      <protection locked="0"/>
    </xf>
    <xf numFmtId="3" fontId="23" fillId="0" borderId="32" xfId="0" applyNumberFormat="1" applyFont="1" applyBorder="1" applyAlignment="1" applyProtection="1">
      <alignment vertical="top" wrapText="1"/>
      <protection locked="0"/>
    </xf>
    <xf numFmtId="3" fontId="23" fillId="3" borderId="23" xfId="0" applyNumberFormat="1" applyFont="1" applyFill="1" applyBorder="1" applyAlignment="1" applyProtection="1">
      <alignment vertical="top"/>
      <protection locked="0"/>
    </xf>
    <xf numFmtId="0" fontId="12" fillId="5" borderId="38" xfId="3" applyFont="1" applyFill="1" applyBorder="1" applyAlignment="1" applyProtection="1">
      <alignment horizontal="center" vertical="top" wrapText="1"/>
      <protection locked="0"/>
    </xf>
    <xf numFmtId="0" fontId="12" fillId="5" borderId="39" xfId="3" applyFont="1" applyFill="1" applyBorder="1" applyAlignment="1" applyProtection="1">
      <alignment horizontal="center" vertical="top" wrapText="1"/>
      <protection locked="0"/>
    </xf>
    <xf numFmtId="49" fontId="28" fillId="2" borderId="8" xfId="3" applyNumberFormat="1" applyFont="1" applyFill="1" applyBorder="1" applyAlignment="1" applyProtection="1">
      <alignment horizontal="center" vertical="top" wrapText="1"/>
      <protection locked="0"/>
    </xf>
    <xf numFmtId="49" fontId="28" fillId="2" borderId="24" xfId="3" applyNumberFormat="1" applyFont="1" applyFill="1" applyBorder="1" applyAlignment="1" applyProtection="1">
      <alignment horizontal="center" vertical="top" wrapText="1"/>
      <protection locked="0"/>
    </xf>
    <xf numFmtId="49" fontId="28" fillId="2" borderId="36" xfId="3" applyNumberFormat="1" applyFont="1" applyFill="1" applyBorder="1" applyAlignment="1" applyProtection="1">
      <alignment horizontal="center" vertical="top" wrapText="1"/>
      <protection locked="0"/>
    </xf>
    <xf numFmtId="49" fontId="28" fillId="2" borderId="43" xfId="3" applyNumberFormat="1" applyFont="1" applyFill="1" applyBorder="1" applyAlignment="1" applyProtection="1">
      <alignment horizontal="center" vertical="top" wrapText="1"/>
      <protection locked="0"/>
    </xf>
    <xf numFmtId="49" fontId="28" fillId="2" borderId="42" xfId="3" applyNumberFormat="1" applyFont="1" applyFill="1" applyBorder="1" applyAlignment="1" applyProtection="1">
      <alignment horizontal="center" vertical="top" wrapText="1"/>
      <protection locked="0"/>
    </xf>
    <xf numFmtId="0" fontId="29" fillId="0" borderId="0" xfId="3" applyFont="1" applyAlignment="1">
      <alignment vertical="top"/>
    </xf>
    <xf numFmtId="0" fontId="30" fillId="0" borderId="28" xfId="3" applyFont="1" applyFill="1" applyBorder="1" applyAlignment="1" applyProtection="1">
      <alignment vertical="top" wrapText="1"/>
      <protection locked="0"/>
    </xf>
    <xf numFmtId="0" fontId="30" fillId="3" borderId="28" xfId="3" applyFont="1" applyFill="1" applyBorder="1" applyAlignment="1" applyProtection="1">
      <alignment vertical="top" wrapText="1"/>
      <protection locked="0"/>
    </xf>
    <xf numFmtId="0" fontId="30" fillId="4" borderId="28" xfId="3" applyFont="1" applyFill="1" applyBorder="1" applyAlignment="1" applyProtection="1">
      <alignment vertical="top" wrapText="1"/>
      <protection locked="0"/>
    </xf>
    <xf numFmtId="14" fontId="30" fillId="3" borderId="40" xfId="3" applyNumberFormat="1" applyFont="1" applyFill="1" applyBorder="1" applyAlignment="1" applyProtection="1">
      <alignment vertical="top" wrapText="1"/>
      <protection locked="0"/>
    </xf>
    <xf numFmtId="164" fontId="30" fillId="3" borderId="41" xfId="3" applyNumberFormat="1" applyFont="1" applyFill="1" applyBorder="1" applyAlignment="1" applyProtection="1">
      <alignment vertical="top" wrapText="1"/>
      <protection locked="0"/>
    </xf>
    <xf numFmtId="164" fontId="30" fillId="3" borderId="16" xfId="3" applyNumberFormat="1" applyFont="1" applyFill="1" applyBorder="1" applyAlignment="1" applyProtection="1">
      <alignment vertical="top" wrapText="1"/>
      <protection locked="0"/>
    </xf>
    <xf numFmtId="164" fontId="30" fillId="3" borderId="37" xfId="3" applyNumberFormat="1" applyFont="1" applyFill="1" applyBorder="1" applyAlignment="1" applyProtection="1">
      <alignment vertical="top" wrapText="1"/>
      <protection locked="0"/>
    </xf>
    <xf numFmtId="164" fontId="30" fillId="3" borderId="44" xfId="3" applyNumberFormat="1" applyFont="1" applyFill="1" applyBorder="1" applyAlignment="1" applyProtection="1">
      <alignment vertical="top" wrapText="1"/>
      <protection locked="0"/>
    </xf>
    <xf numFmtId="164" fontId="30" fillId="3" borderId="45" xfId="3" applyNumberFormat="1" applyFont="1" applyFill="1" applyBorder="1" applyAlignment="1" applyProtection="1">
      <alignment vertical="top" wrapText="1"/>
      <protection locked="0"/>
    </xf>
    <xf numFmtId="0" fontId="29" fillId="0" borderId="0" xfId="3" applyFont="1" applyFill="1" applyAlignment="1">
      <alignment vertical="top"/>
    </xf>
    <xf numFmtId="14" fontId="30" fillId="3" borderId="38" xfId="3" applyNumberFormat="1" applyFont="1" applyFill="1" applyBorder="1" applyAlignment="1" applyProtection="1">
      <alignment vertical="top" wrapText="1"/>
      <protection locked="0"/>
    </xf>
    <xf numFmtId="164" fontId="30" fillId="3" borderId="39" xfId="3" applyNumberFormat="1" applyFont="1" applyFill="1" applyBorder="1" applyAlignment="1" applyProtection="1">
      <alignment vertical="top" wrapText="1"/>
      <protection locked="0"/>
    </xf>
    <xf numFmtId="164" fontId="30" fillId="3" borderId="24" xfId="3" applyNumberFormat="1" applyFont="1" applyFill="1" applyBorder="1" applyAlignment="1" applyProtection="1">
      <alignment vertical="top" wrapText="1"/>
      <protection locked="0"/>
    </xf>
    <xf numFmtId="164" fontId="30" fillId="3" borderId="36" xfId="3" applyNumberFormat="1" applyFont="1" applyFill="1" applyBorder="1" applyAlignment="1" applyProtection="1">
      <alignment vertical="top" wrapText="1"/>
      <protection locked="0"/>
    </xf>
    <xf numFmtId="164" fontId="30" fillId="3" borderId="43" xfId="3" applyNumberFormat="1" applyFont="1" applyFill="1" applyBorder="1" applyAlignment="1" applyProtection="1">
      <alignment vertical="top" wrapText="1"/>
      <protection locked="0"/>
    </xf>
    <xf numFmtId="164" fontId="30" fillId="3" borderId="42" xfId="3" applyNumberFormat="1" applyFont="1" applyFill="1" applyBorder="1" applyAlignment="1" applyProtection="1">
      <alignment vertical="top" wrapText="1"/>
      <protection locked="0"/>
    </xf>
    <xf numFmtId="0" fontId="13" fillId="0" borderId="0" xfId="0" quotePrefix="1" applyFont="1" applyBorder="1" applyAlignment="1" applyProtection="1">
      <alignment vertical="top" wrapText="1"/>
      <protection locked="0"/>
    </xf>
    <xf numFmtId="0" fontId="13" fillId="0" borderId="0" xfId="0" quotePrefix="1" applyFont="1" applyFill="1" applyBorder="1" applyAlignment="1" applyProtection="1">
      <alignment vertical="center" wrapText="1"/>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2" fillId="0" borderId="0" xfId="0" applyFont="1" applyAlignment="1" applyProtection="1">
      <alignment vertical="top"/>
      <protection locked="0"/>
    </xf>
    <xf numFmtId="0" fontId="27" fillId="5" borderId="2" xfId="0" applyFont="1" applyFill="1" applyBorder="1" applyAlignment="1" applyProtection="1">
      <alignment vertical="center"/>
      <protection locked="0"/>
    </xf>
    <xf numFmtId="0" fontId="33" fillId="5" borderId="2" xfId="0" applyFont="1" applyFill="1" applyBorder="1" applyAlignment="1" applyProtection="1">
      <alignment vertical="center" wrapText="1"/>
      <protection locked="0"/>
    </xf>
    <xf numFmtId="166" fontId="23" fillId="3" borderId="13" xfId="1" applyNumberFormat="1" applyFont="1" applyFill="1" applyBorder="1" applyAlignment="1" applyProtection="1">
      <alignment horizontal="right" vertical="top"/>
      <protection locked="0"/>
    </xf>
    <xf numFmtId="166" fontId="23" fillId="0" borderId="13" xfId="1" applyNumberFormat="1" applyFont="1" applyFill="1" applyBorder="1" applyAlignment="1" applyProtection="1">
      <alignment vertical="top" wrapText="1"/>
      <protection locked="0"/>
    </xf>
    <xf numFmtId="3" fontId="22" fillId="0" borderId="11" xfId="0" applyNumberFormat="1" applyFont="1" applyFill="1" applyBorder="1" applyAlignment="1" applyProtection="1">
      <alignment vertical="top" wrapText="1"/>
      <protection locked="0"/>
    </xf>
    <xf numFmtId="3" fontId="22" fillId="0" borderId="18" xfId="0" applyNumberFormat="1" applyFont="1" applyFill="1" applyBorder="1" applyAlignment="1" applyProtection="1">
      <alignment vertical="top" wrapText="1"/>
      <protection locked="0"/>
    </xf>
    <xf numFmtId="0" fontId="12" fillId="0" borderId="1" xfId="0" applyFont="1" applyBorder="1" applyAlignment="1">
      <alignment vertical="top" wrapText="1"/>
    </xf>
    <xf numFmtId="0" fontId="12" fillId="0" borderId="6" xfId="0" applyFont="1" applyBorder="1" applyAlignment="1">
      <alignment vertical="top"/>
    </xf>
    <xf numFmtId="0" fontId="12" fillId="0" borderId="30" xfId="0" applyFont="1" applyBorder="1" applyAlignment="1">
      <alignment vertical="top" wrapText="1"/>
    </xf>
    <xf numFmtId="0" fontId="12" fillId="0" borderId="2" xfId="0" applyFont="1" applyBorder="1" applyAlignment="1">
      <alignment vertical="top" wrapText="1"/>
    </xf>
    <xf numFmtId="0" fontId="12" fillId="0" borderId="7" xfId="0" applyFont="1" applyFill="1" applyBorder="1" applyAlignment="1">
      <alignment vertical="top" wrapText="1"/>
    </xf>
    <xf numFmtId="0" fontId="5" fillId="0" borderId="0" xfId="0" applyFont="1" applyAlignment="1">
      <alignment horizontal="left" vertical="top" wrapText="1"/>
    </xf>
    <xf numFmtId="167" fontId="5" fillId="0" borderId="0" xfId="0" applyNumberFormat="1" applyFont="1" applyAlignment="1">
      <alignment horizontal="left" vertical="top"/>
    </xf>
    <xf numFmtId="9" fontId="5" fillId="8" borderId="0" xfId="1" applyFont="1" applyFill="1" applyAlignment="1">
      <alignment horizontal="left" vertical="top"/>
    </xf>
    <xf numFmtId="9" fontId="2" fillId="8" borderId="0" xfId="1" applyFont="1" applyFill="1" applyAlignment="1">
      <alignment horizontal="left" vertical="top"/>
    </xf>
    <xf numFmtId="166" fontId="23" fillId="0" borderId="11" xfId="1" applyNumberFormat="1" applyFont="1" applyBorder="1" applyAlignment="1" applyProtection="1">
      <alignment vertical="top" wrapText="1"/>
    </xf>
    <xf numFmtId="166" fontId="23" fillId="0" borderId="18" xfId="1" applyNumberFormat="1" applyFont="1" applyBorder="1" applyAlignment="1" applyProtection="1">
      <alignment vertical="top" wrapText="1"/>
    </xf>
    <xf numFmtId="0" fontId="34" fillId="0" borderId="0" xfId="0" applyFont="1" applyBorder="1" applyAlignment="1">
      <alignment horizontal="left" vertical="top" wrapText="1"/>
    </xf>
    <xf numFmtId="9" fontId="13" fillId="0" borderId="0" xfId="1" applyFont="1" applyAlignment="1">
      <alignment horizontal="left" vertical="top"/>
    </xf>
    <xf numFmtId="9" fontId="23" fillId="0" borderId="0" xfId="1" applyFont="1" applyAlignment="1">
      <alignment horizontal="left" vertical="top"/>
    </xf>
    <xf numFmtId="9" fontId="13" fillId="0" borderId="0" xfId="0" applyNumberFormat="1" applyFont="1" applyAlignment="1">
      <alignment horizontal="left" vertical="top"/>
    </xf>
    <xf numFmtId="167" fontId="13" fillId="0" borderId="0" xfId="0" applyNumberFormat="1" applyFont="1" applyAlignment="1">
      <alignment horizontal="left" vertical="top"/>
    </xf>
    <xf numFmtId="9" fontId="23" fillId="0" borderId="5" xfId="1" applyFont="1" applyBorder="1" applyAlignment="1">
      <alignment horizontal="left" vertical="top"/>
    </xf>
    <xf numFmtId="0" fontId="20" fillId="0" borderId="33" xfId="3" applyFont="1" applyBorder="1" applyAlignment="1">
      <alignment vertical="top"/>
    </xf>
    <xf numFmtId="0" fontId="12" fillId="0" borderId="4" xfId="0" quotePrefix="1" applyFont="1" applyFill="1" applyBorder="1" applyAlignment="1" applyProtection="1">
      <alignment horizontal="left" vertical="center" wrapText="1"/>
      <protection locked="0"/>
    </xf>
    <xf numFmtId="0" fontId="13" fillId="0" borderId="4" xfId="0" quotePrefix="1" applyFont="1" applyFill="1" applyBorder="1" applyAlignment="1" applyProtection="1">
      <alignment vertical="center"/>
      <protection locked="0"/>
    </xf>
    <xf numFmtId="0" fontId="23" fillId="0" borderId="4" xfId="0" applyFont="1" applyBorder="1" applyAlignment="1" applyProtection="1">
      <alignment vertical="center"/>
      <protection locked="0"/>
    </xf>
    <xf numFmtId="0" fontId="24" fillId="0" borderId="4" xfId="0" quotePrefix="1" applyFont="1" applyFill="1" applyBorder="1" applyAlignment="1" applyProtection="1">
      <alignment vertical="center" wrapText="1"/>
      <protection locked="0"/>
    </xf>
    <xf numFmtId="0" fontId="12" fillId="0" borderId="20" xfId="0" quotePrefix="1" applyFont="1" applyFill="1" applyBorder="1" applyAlignment="1" applyProtection="1">
      <alignment horizontal="left" vertical="center" wrapText="1"/>
      <protection locked="0"/>
    </xf>
    <xf numFmtId="0" fontId="13" fillId="0" borderId="20" xfId="0" quotePrefix="1" applyFont="1" applyFill="1" applyBorder="1" applyAlignment="1" applyProtection="1">
      <alignment vertical="center"/>
      <protection locked="0"/>
    </xf>
    <xf numFmtId="0" fontId="23" fillId="0" borderId="20" xfId="0" applyFont="1" applyBorder="1" applyAlignment="1" applyProtection="1">
      <alignment vertical="center"/>
      <protection locked="0"/>
    </xf>
    <xf numFmtId="0" fontId="24" fillId="0" borderId="20" xfId="0" quotePrefix="1" applyFont="1" applyFill="1" applyBorder="1" applyAlignment="1" applyProtection="1">
      <alignment vertical="center" wrapText="1"/>
      <protection locked="0"/>
    </xf>
    <xf numFmtId="0" fontId="22" fillId="0" borderId="4" xfId="0" applyFont="1" applyBorder="1" applyAlignment="1" applyProtection="1">
      <alignment vertical="top"/>
      <protection locked="0"/>
    </xf>
    <xf numFmtId="0" fontId="23" fillId="0" borderId="4" xfId="0" applyFont="1" applyBorder="1" applyAlignment="1" applyProtection="1">
      <alignment vertical="top"/>
      <protection locked="0"/>
    </xf>
    <xf numFmtId="0" fontId="22" fillId="0" borderId="20" xfId="0" applyFont="1" applyBorder="1" applyAlignment="1" applyProtection="1">
      <alignment vertical="top"/>
      <protection locked="0"/>
    </xf>
    <xf numFmtId="0" fontId="23" fillId="0" borderId="20" xfId="0" applyFont="1" applyBorder="1" applyAlignment="1" applyProtection="1">
      <alignment vertical="top"/>
      <protection locked="0"/>
    </xf>
    <xf numFmtId="0" fontId="22" fillId="0" borderId="20" xfId="0" applyFont="1" applyBorder="1" applyAlignment="1" applyProtection="1">
      <alignment vertical="top" wrapText="1"/>
      <protection locked="0"/>
    </xf>
    <xf numFmtId="164" fontId="30" fillId="3" borderId="5" xfId="3" applyNumberFormat="1" applyFont="1" applyFill="1" applyBorder="1" applyAlignment="1" applyProtection="1">
      <alignment vertical="top" wrapText="1"/>
      <protection locked="0"/>
    </xf>
    <xf numFmtId="164" fontId="30" fillId="3" borderId="47" xfId="3" applyNumberFormat="1" applyFont="1" applyFill="1" applyBorder="1" applyAlignment="1" applyProtection="1">
      <alignment vertical="top" wrapText="1"/>
      <protection locked="0"/>
    </xf>
    <xf numFmtId="0" fontId="20" fillId="0" borderId="5" xfId="3" applyFont="1" applyBorder="1" applyAlignment="1">
      <alignment vertical="top"/>
    </xf>
    <xf numFmtId="3" fontId="22" fillId="3" borderId="13" xfId="0" applyNumberFormat="1" applyFont="1" applyFill="1" applyBorder="1" applyAlignment="1" applyProtection="1">
      <alignment vertical="top" wrapText="1"/>
      <protection locked="0"/>
    </xf>
    <xf numFmtId="165" fontId="23" fillId="0" borderId="49" xfId="0" applyNumberFormat="1" applyFont="1" applyFill="1" applyBorder="1" applyAlignment="1" applyProtection="1">
      <alignment vertical="top"/>
      <protection locked="0"/>
    </xf>
    <xf numFmtId="3" fontId="23" fillId="3" borderId="49" xfId="0" applyNumberFormat="1" applyFont="1" applyFill="1" applyBorder="1" applyAlignment="1" applyProtection="1">
      <alignment vertical="top"/>
      <protection locked="0"/>
    </xf>
    <xf numFmtId="0" fontId="23" fillId="4" borderId="50" xfId="0" applyFont="1" applyFill="1" applyBorder="1" applyAlignment="1" applyProtection="1">
      <alignment vertical="top" wrapText="1"/>
      <protection locked="0"/>
    </xf>
    <xf numFmtId="3" fontId="22" fillId="3" borderId="49" xfId="0" applyNumberFormat="1" applyFont="1" applyFill="1" applyBorder="1" applyAlignment="1" applyProtection="1">
      <alignment vertical="top"/>
      <protection locked="0"/>
    </xf>
    <xf numFmtId="0" fontId="23" fillId="4" borderId="51" xfId="0" applyFont="1" applyFill="1" applyBorder="1" applyAlignment="1" applyProtection="1">
      <alignment vertical="top" wrapText="1"/>
      <protection locked="0"/>
    </xf>
    <xf numFmtId="3" fontId="23" fillId="0" borderId="50" xfId="0" applyNumberFormat="1" applyFont="1" applyBorder="1" applyAlignment="1" applyProtection="1">
      <alignment vertical="top"/>
    </xf>
    <xf numFmtId="3" fontId="22" fillId="3" borderId="50" xfId="0" applyNumberFormat="1" applyFont="1" applyFill="1" applyBorder="1" applyAlignment="1" applyProtection="1">
      <alignment vertical="top"/>
      <protection locked="0"/>
    </xf>
    <xf numFmtId="3" fontId="22" fillId="0" borderId="50" xfId="0" applyNumberFormat="1" applyFont="1" applyFill="1" applyBorder="1" applyAlignment="1" applyProtection="1">
      <alignment vertical="top"/>
    </xf>
    <xf numFmtId="9" fontId="23" fillId="0" borderId="12" xfId="1" applyFont="1" applyBorder="1" applyAlignment="1" applyProtection="1">
      <alignment vertical="top" wrapText="1"/>
    </xf>
    <xf numFmtId="166" fontId="23" fillId="0" borderId="50" xfId="1" applyNumberFormat="1" applyFont="1" applyBorder="1" applyAlignment="1" applyProtection="1">
      <alignment vertical="top" wrapText="1"/>
    </xf>
    <xf numFmtId="3" fontId="22" fillId="3" borderId="12" xfId="0" applyNumberFormat="1" applyFont="1" applyFill="1" applyBorder="1" applyAlignment="1" applyProtection="1">
      <alignment vertical="top" wrapText="1"/>
      <protection locked="0"/>
    </xf>
    <xf numFmtId="3" fontId="23" fillId="3" borderId="50" xfId="0" applyNumberFormat="1" applyFont="1" applyFill="1" applyBorder="1" applyAlignment="1" applyProtection="1">
      <alignment vertical="top"/>
      <protection locked="0"/>
    </xf>
    <xf numFmtId="166" fontId="23" fillId="3" borderId="12" xfId="1" applyNumberFormat="1" applyFont="1" applyFill="1" applyBorder="1" applyAlignment="1" applyProtection="1">
      <alignment horizontal="right" vertical="top"/>
      <protection locked="0"/>
    </xf>
    <xf numFmtId="166" fontId="23" fillId="0" borderId="12" xfId="1" applyNumberFormat="1" applyFont="1" applyFill="1" applyBorder="1" applyAlignment="1" applyProtection="1">
      <alignment vertical="top" wrapText="1"/>
      <protection locked="0"/>
    </xf>
    <xf numFmtId="3" fontId="22" fillId="0" borderId="50" xfId="0" applyNumberFormat="1" applyFont="1" applyFill="1" applyBorder="1" applyAlignment="1" applyProtection="1">
      <alignment vertical="top"/>
      <protection locked="0"/>
    </xf>
    <xf numFmtId="3" fontId="22" fillId="0" borderId="50" xfId="0" applyNumberFormat="1" applyFont="1" applyFill="1" applyBorder="1" applyAlignment="1" applyProtection="1">
      <alignment vertical="top" wrapText="1"/>
      <protection locked="0"/>
    </xf>
    <xf numFmtId="9" fontId="23" fillId="0" borderId="16" xfId="0" applyNumberFormat="1" applyFont="1" applyFill="1" applyBorder="1" applyAlignment="1" applyProtection="1">
      <alignment horizontal="right" vertical="top"/>
      <protection locked="0"/>
    </xf>
    <xf numFmtId="3" fontId="23" fillId="3" borderId="52" xfId="0" applyNumberFormat="1" applyFont="1" applyFill="1" applyBorder="1" applyAlignment="1" applyProtection="1">
      <alignment horizontal="right" vertical="top"/>
      <protection locked="0"/>
    </xf>
    <xf numFmtId="3" fontId="22" fillId="0" borderId="53" xfId="0" applyNumberFormat="1" applyFont="1" applyBorder="1" applyAlignment="1" applyProtection="1">
      <alignment vertical="top"/>
      <protection locked="0"/>
    </xf>
    <xf numFmtId="3" fontId="23" fillId="0" borderId="53" xfId="0" applyNumberFormat="1" applyFont="1" applyBorder="1" applyAlignment="1" applyProtection="1">
      <alignment vertical="top" wrapText="1"/>
      <protection locked="0"/>
    </xf>
    <xf numFmtId="3" fontId="23" fillId="3" borderId="52" xfId="0" applyNumberFormat="1" applyFont="1" applyFill="1" applyBorder="1" applyAlignment="1" applyProtection="1">
      <alignment vertical="top"/>
      <protection locked="0"/>
    </xf>
    <xf numFmtId="3" fontId="22" fillId="0" borderId="48" xfId="0" applyNumberFormat="1" applyFont="1" applyFill="1" applyBorder="1" applyAlignment="1" applyProtection="1">
      <alignment vertical="top"/>
      <protection locked="0"/>
    </xf>
    <xf numFmtId="3" fontId="22" fillId="0" borderId="54" xfId="0" applyNumberFormat="1" applyFont="1" applyFill="1" applyBorder="1" applyAlignment="1" applyProtection="1">
      <alignment vertical="top"/>
    </xf>
    <xf numFmtId="165" fontId="22" fillId="0" borderId="48" xfId="0" applyNumberFormat="1" applyFont="1" applyFill="1" applyBorder="1" applyAlignment="1" applyProtection="1">
      <alignment vertical="top"/>
      <protection locked="0"/>
    </xf>
    <xf numFmtId="0" fontId="22" fillId="0" borderId="54" xfId="0" applyFont="1" applyFill="1" applyBorder="1" applyAlignment="1" applyProtection="1">
      <alignment vertical="top" wrapText="1"/>
      <protection locked="0"/>
    </xf>
    <xf numFmtId="0" fontId="22" fillId="0" borderId="55" xfId="0" applyFont="1" applyFill="1" applyBorder="1" applyAlignment="1" applyProtection="1">
      <alignment vertical="top" wrapText="1"/>
      <protection locked="0"/>
    </xf>
    <xf numFmtId="9" fontId="22" fillId="0" borderId="54" xfId="1" applyFont="1" applyFill="1" applyBorder="1" applyAlignment="1" applyProtection="1">
      <alignment vertical="top" wrapText="1"/>
    </xf>
    <xf numFmtId="166" fontId="22" fillId="0" borderId="54" xfId="1" applyNumberFormat="1" applyFont="1" applyFill="1" applyBorder="1" applyAlignment="1" applyProtection="1">
      <alignment vertical="top" wrapText="1"/>
    </xf>
    <xf numFmtId="166" fontId="22" fillId="0" borderId="54" xfId="1" applyNumberFormat="1" applyFont="1" applyFill="1" applyBorder="1" applyAlignment="1" applyProtection="1">
      <alignment vertical="top" wrapText="1"/>
      <protection locked="0"/>
    </xf>
    <xf numFmtId="9" fontId="22" fillId="0" borderId="56" xfId="0" applyNumberFormat="1" applyFont="1" applyFill="1" applyBorder="1" applyAlignment="1" applyProtection="1">
      <alignment horizontal="right" vertical="top"/>
      <protection locked="0"/>
    </xf>
    <xf numFmtId="3" fontId="22" fillId="0" borderId="57" xfId="0" applyNumberFormat="1" applyFont="1" applyFill="1" applyBorder="1" applyAlignment="1" applyProtection="1">
      <alignment vertical="top" wrapText="1"/>
      <protection locked="0"/>
    </xf>
    <xf numFmtId="0" fontId="18" fillId="0" borderId="0" xfId="0" applyFont="1" applyFill="1" applyAlignment="1" applyProtection="1">
      <alignment vertical="top"/>
      <protection locked="0"/>
    </xf>
    <xf numFmtId="0" fontId="23" fillId="0" borderId="0" xfId="0" applyFont="1" applyFill="1" applyAlignment="1" applyProtection="1">
      <alignment horizontal="left" vertical="top" wrapText="1"/>
      <protection locked="0"/>
    </xf>
    <xf numFmtId="0" fontId="13" fillId="0" borderId="20" xfId="0" quotePrefix="1" applyFont="1" applyFill="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4" fillId="0" borderId="34" xfId="0" quotePrefix="1" applyFont="1" applyFill="1" applyBorder="1" applyAlignment="1" applyProtection="1">
      <alignment horizontal="left" vertical="top" wrapText="1"/>
      <protection locked="0"/>
    </xf>
    <xf numFmtId="0" fontId="24" fillId="0" borderId="35" xfId="0" quotePrefix="1" applyFont="1" applyFill="1" applyBorder="1" applyAlignment="1" applyProtection="1">
      <alignment horizontal="left" vertical="top" wrapText="1"/>
      <protection locked="0"/>
    </xf>
    <xf numFmtId="0" fontId="13" fillId="0" borderId="0" xfId="0" quotePrefix="1" applyFont="1" applyBorder="1" applyAlignment="1" applyProtection="1">
      <alignment horizontal="left" vertical="top" wrapText="1"/>
      <protection locked="0"/>
    </xf>
    <xf numFmtId="0" fontId="12" fillId="0" borderId="19" xfId="0" applyFont="1" applyFill="1" applyBorder="1" applyAlignment="1">
      <alignment horizontal="left" vertical="top" wrapText="1"/>
    </xf>
    <xf numFmtId="0" fontId="12" fillId="0" borderId="1" xfId="0" applyFont="1" applyFill="1" applyBorder="1" applyAlignment="1">
      <alignment horizontal="left" vertical="top" wrapText="1"/>
    </xf>
  </cellXfs>
  <cellStyles count="4">
    <cellStyle name="Notiz" xfId="2" builtinId="10" customBuiltin="1"/>
    <cellStyle name="Prozent" xfId="1" builtinId="5"/>
    <cellStyle name="Standard" xfId="0" builtinId="0"/>
    <cellStyle name="Standard 2" xfId="3"/>
  </cellStyles>
  <dxfs count="47">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fill>
        <patternFill patternType="solid">
          <bgColor theme="7" tint="0.79998168889431442"/>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ktion" displayName="Produktion" ref="B27:B34" totalsRowShown="0" headerRowDxfId="45" dataDxfId="43" headerRowBorderDxfId="44" tableBorderDxfId="42" totalsRowBorderDxfId="41">
  <autoFilter ref="B27:B34"/>
  <tableColumns count="1">
    <tableColumn id="1" name="Produktion" dataDxfId="40"/>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7:C35" totalsRowShown="0" headerRowDxfId="39" dataDxfId="37" headerRowBorderDxfId="38" tableBorderDxfId="36" totalsRowBorderDxfId="35">
  <autoFilter ref="C27:C35"/>
  <tableColumns count="1">
    <tableColumn id="1" name="Verarbeitung" dataDxfId="34"/>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7:D34" totalsRowShown="0" headerRowDxfId="33" dataDxfId="31" headerRowBorderDxfId="32" tableBorderDxfId="30" totalsRowBorderDxfId="29">
  <autoFilter ref="D27:D34"/>
  <tableColumns count="1">
    <tableColumn id="1" name="Vermarktung" dataDxfId="28"/>
  </tableColumns>
  <tableStyleInfo name="TableStyleMedium2" showFirstColumn="0" showLastColumn="0" showRowStripes="1" showColumnStripes="0"/>
</table>
</file>

<file path=xl/tables/table4.xml><?xml version="1.0" encoding="utf-8"?>
<table xmlns="http://schemas.openxmlformats.org/spreadsheetml/2006/main" id="4" name="Aufbau_Weiterentwicklung_Betriebszweig_auf_LW_Betrieb" displayName="Aufbau_Weiterentwicklung_Betriebszweig_auf_LW_Betrieb" ref="E27:E34" totalsRowShown="0" headerRowDxfId="27" dataDxfId="25" headerRowBorderDxfId="26" tableBorderDxfId="24" totalsRowBorderDxfId="23">
  <autoFilter ref="E27:E34"/>
  <tableColumns count="1">
    <tableColumn id="1" name="Aufbau_Weiterentwicklung_Betriebszweig_auf_LW_Betrieb" dataDxfId="22"/>
  </tableColumns>
  <tableStyleInfo name="TableStyleMedium2" showFirstColumn="0" showLastColumn="0" showRowStripes="1" showColumnStripes="0"/>
</table>
</file>

<file path=xl/tables/table5.xml><?xml version="1.0" encoding="utf-8"?>
<table xmlns="http://schemas.openxmlformats.org/spreadsheetml/2006/main" id="5" name="AufwertungdRegion" displayName="AufwertungdRegion" ref="F27:F34" totalsRowShown="0" headerRowDxfId="21" dataDxfId="19" headerRowBorderDxfId="20" tableBorderDxfId="18" totalsRowBorderDxfId="17">
  <autoFilter ref="F27:F34"/>
  <tableColumns count="1">
    <tableColumn id="1" name="Weiteres" dataDxfId="16"/>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7:G34" totalsRowShown="0" headerRowDxfId="15" dataDxfId="14">
  <autoFilter ref="G27:G34"/>
  <tableColumns count="1">
    <tableColumn id="1" name="auswählen" dataDxfId="13"/>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8" totalsRowShown="0" headerRowDxfId="12" headerRowBorderDxfId="11" tableBorderDxfId="10">
  <autoFilter ref="B6:B18"/>
  <tableColumns count="1">
    <tableColumn id="1" name="Massnahme"/>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4:B51" totalsRowShown="0" headerRowDxfId="9" dataDxfId="8" tableBorderDxfId="7">
  <autoFilter ref="B44:B51"/>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3:B56" totalsRowShown="0" headerRowDxfId="5" dataDxfId="3" headerRowBorderDxfId="4" tableBorderDxfId="2" totalsRowBorderDxfId="1">
  <autoFilter ref="B53:B56"/>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I80"/>
  <sheetViews>
    <sheetView showGridLines="0" tabSelected="1" zoomScale="90" zoomScaleNormal="90" zoomScaleSheetLayoutView="80" zoomScalePageLayoutView="70" workbookViewId="0">
      <selection activeCell="B3" sqref="B3"/>
    </sheetView>
  </sheetViews>
  <sheetFormatPr baseColWidth="10" defaultColWidth="11" defaultRowHeight="27" outlineLevelRow="1" x14ac:dyDescent="0.3"/>
  <cols>
    <col min="1" max="1" width="43.83203125" style="50" customWidth="1"/>
    <col min="2" max="2" width="31" style="50" customWidth="1"/>
    <col min="3" max="3" width="14.33203125" style="50" customWidth="1"/>
    <col min="4" max="4" width="24.58203125" style="50" customWidth="1"/>
    <col min="5" max="5" width="18.08203125" style="50" customWidth="1"/>
    <col min="6" max="6" width="16.33203125" style="50" customWidth="1"/>
    <col min="7" max="7" width="14.75" style="50" customWidth="1"/>
    <col min="8" max="8" width="18.33203125" style="50" customWidth="1"/>
    <col min="9" max="10" width="17.83203125" style="50" customWidth="1"/>
    <col min="11" max="11" width="64.08203125" style="50" customWidth="1"/>
    <col min="12" max="12" width="28.5" style="50" customWidth="1"/>
    <col min="13" max="13" width="17.08203125" style="50" customWidth="1"/>
    <col min="14" max="14" width="14.33203125" style="50" customWidth="1"/>
    <col min="15" max="15" width="20.08203125" style="50" customWidth="1"/>
    <col min="16" max="16" width="15.08203125" style="50" customWidth="1"/>
    <col min="17" max="17" width="9.83203125" style="50" customWidth="1"/>
    <col min="18" max="18" width="16.33203125" style="50" customWidth="1"/>
    <col min="19" max="19" width="8" style="50" bestFit="1" customWidth="1"/>
    <col min="20" max="21" width="11" style="50"/>
    <col min="22" max="22" width="23.08203125" style="50" customWidth="1"/>
    <col min="23" max="23" width="11" style="50"/>
    <col min="24" max="24" width="27.25" style="50" customWidth="1"/>
    <col min="25" max="16384" width="11" style="50"/>
  </cols>
  <sheetData>
    <row r="1" spans="1:35" ht="25.5" customHeight="1" x14ac:dyDescent="0.3">
      <c r="A1" s="73" t="s">
        <v>86</v>
      </c>
      <c r="B1" s="62"/>
      <c r="C1" s="62"/>
      <c r="D1" s="62"/>
      <c r="E1" s="62"/>
      <c r="F1" s="62"/>
      <c r="G1" s="62"/>
      <c r="H1" s="62"/>
      <c r="I1" s="62"/>
      <c r="J1" s="62"/>
      <c r="K1" s="62"/>
      <c r="L1" s="63"/>
      <c r="M1" s="63"/>
      <c r="N1" s="63"/>
      <c r="O1" s="63"/>
      <c r="P1" s="63"/>
      <c r="Q1" s="63"/>
      <c r="R1" s="63"/>
      <c r="S1" s="62"/>
      <c r="T1" s="62"/>
      <c r="U1" s="62"/>
      <c r="V1" s="62"/>
      <c r="W1" s="62"/>
      <c r="X1" s="62"/>
      <c r="Y1" s="62"/>
      <c r="Z1" s="62"/>
      <c r="AA1" s="62"/>
      <c r="AB1" s="62"/>
      <c r="AC1" s="62"/>
      <c r="AD1" s="62"/>
      <c r="AE1" s="63"/>
    </row>
    <row r="2" spans="1:35" s="49" customFormat="1" ht="21" customHeight="1" x14ac:dyDescent="0.3">
      <c r="A2" s="64" t="s">
        <v>88</v>
      </c>
      <c r="B2" s="65"/>
      <c r="C2" s="66"/>
      <c r="D2" s="64" t="s">
        <v>0</v>
      </c>
      <c r="E2" s="67"/>
      <c r="F2" s="68"/>
      <c r="G2" s="68"/>
      <c r="H2" s="68"/>
      <c r="I2" s="68"/>
      <c r="J2" s="68"/>
      <c r="K2" s="72"/>
      <c r="L2" s="69"/>
      <c r="M2" s="63"/>
      <c r="N2" s="63"/>
      <c r="O2" s="63"/>
      <c r="P2" s="63"/>
      <c r="Q2" s="63"/>
      <c r="R2" s="63"/>
      <c r="S2" s="69"/>
      <c r="T2" s="69"/>
      <c r="U2" s="69"/>
      <c r="V2" s="69"/>
      <c r="W2" s="69"/>
      <c r="X2" s="69"/>
      <c r="Y2" s="69"/>
      <c r="Z2" s="69"/>
      <c r="AA2" s="69"/>
      <c r="AB2" s="69"/>
      <c r="AC2" s="69"/>
      <c r="AD2" s="63"/>
      <c r="AE2" s="63"/>
      <c r="AF2" s="50"/>
      <c r="AG2" s="50"/>
      <c r="AH2" s="50"/>
    </row>
    <row r="3" spans="1:35" s="49" customFormat="1" ht="32.15" customHeight="1" x14ac:dyDescent="0.3">
      <c r="A3" s="70" t="s">
        <v>78</v>
      </c>
      <c r="B3" s="71" t="s">
        <v>74</v>
      </c>
      <c r="C3" s="70"/>
      <c r="D3" s="70" t="s">
        <v>91</v>
      </c>
      <c r="E3" s="65"/>
      <c r="F3" s="222" t="s">
        <v>98</v>
      </c>
      <c r="G3" s="222"/>
      <c r="H3" s="222"/>
      <c r="I3" s="222"/>
      <c r="J3" s="222"/>
      <c r="K3" s="72"/>
      <c r="L3" s="69"/>
      <c r="M3" s="63"/>
      <c r="N3" s="63"/>
      <c r="O3" s="63"/>
      <c r="P3" s="63"/>
      <c r="Q3" s="63"/>
      <c r="R3" s="63"/>
      <c r="S3" s="69"/>
      <c r="T3" s="69"/>
      <c r="U3" s="69"/>
      <c r="V3" s="69"/>
      <c r="W3" s="69"/>
      <c r="X3" s="69"/>
      <c r="Y3" s="69"/>
      <c r="Z3" s="69"/>
      <c r="AA3" s="69"/>
      <c r="AB3" s="69"/>
      <c r="AC3" s="69"/>
      <c r="AD3" s="63"/>
      <c r="AE3" s="63"/>
      <c r="AF3" s="50"/>
      <c r="AG3" s="50"/>
      <c r="AH3" s="50"/>
    </row>
    <row r="4" spans="1:35" ht="17.149999999999999" customHeight="1" x14ac:dyDescent="0.3">
      <c r="A4" s="63"/>
      <c r="B4" s="63"/>
      <c r="C4" s="63"/>
      <c r="D4" s="63"/>
      <c r="E4" s="63"/>
      <c r="F4" s="63"/>
      <c r="G4" s="63"/>
      <c r="H4" s="63"/>
      <c r="I4" s="63"/>
      <c r="J4" s="63"/>
      <c r="K4" s="72"/>
      <c r="L4" s="69"/>
      <c r="M4" s="63"/>
      <c r="N4" s="63"/>
      <c r="O4" s="63"/>
      <c r="P4" s="63"/>
      <c r="Q4" s="63"/>
      <c r="R4" s="63"/>
      <c r="S4" s="69"/>
      <c r="T4" s="69"/>
      <c r="U4" s="69"/>
      <c r="V4" s="69"/>
      <c r="W4" s="69"/>
      <c r="X4" s="69"/>
      <c r="Y4" s="69"/>
      <c r="Z4" s="69"/>
      <c r="AA4" s="69"/>
      <c r="AB4" s="69"/>
      <c r="AC4" s="69"/>
      <c r="AD4" s="63"/>
      <c r="AE4" s="63"/>
    </row>
    <row r="5" spans="1:35" s="147" customFormat="1" ht="27.65" customHeight="1" thickBot="1" x14ac:dyDescent="0.35">
      <c r="A5" s="149" t="s">
        <v>89</v>
      </c>
      <c r="B5" s="150"/>
      <c r="C5" s="150"/>
      <c r="D5" s="150"/>
      <c r="E5" s="150"/>
      <c r="F5" s="150"/>
      <c r="G5" s="150"/>
      <c r="H5" s="150"/>
      <c r="I5" s="150"/>
      <c r="J5" s="149"/>
      <c r="K5" s="72"/>
      <c r="L5" s="69"/>
      <c r="M5" s="148"/>
      <c r="N5" s="148"/>
      <c r="O5" s="148"/>
      <c r="P5" s="148"/>
      <c r="Q5" s="148"/>
      <c r="R5" s="148"/>
      <c r="AD5" s="148"/>
      <c r="AE5" s="148"/>
      <c r="AF5" s="148"/>
      <c r="AG5" s="148"/>
      <c r="AH5" s="148"/>
      <c r="AI5" s="148"/>
    </row>
    <row r="6" spans="1:35" ht="180" customHeight="1" thickTop="1" thickBot="1" x14ac:dyDescent="0.35">
      <c r="A6" s="225" t="s">
        <v>221</v>
      </c>
      <c r="B6" s="226"/>
      <c r="C6" s="226"/>
      <c r="D6" s="226"/>
      <c r="E6" s="226"/>
      <c r="F6" s="226"/>
      <c r="G6" s="226"/>
      <c r="H6" s="226"/>
      <c r="I6" s="226"/>
      <c r="J6" s="226"/>
      <c r="K6" s="72"/>
      <c r="L6" s="69"/>
      <c r="M6" s="63"/>
      <c r="N6" s="63"/>
      <c r="O6" s="63"/>
      <c r="P6" s="63"/>
      <c r="Q6" s="63"/>
      <c r="R6" s="63"/>
      <c r="S6" s="63"/>
      <c r="T6" s="63"/>
      <c r="U6" s="63"/>
      <c r="V6" s="63"/>
      <c r="W6" s="63"/>
      <c r="X6" s="63"/>
      <c r="Y6" s="63"/>
      <c r="Z6" s="63"/>
      <c r="AA6" s="63"/>
      <c r="AB6" s="63"/>
      <c r="AC6" s="63"/>
      <c r="AD6" s="63"/>
      <c r="AE6" s="63"/>
    </row>
    <row r="7" spans="1:35" s="147" customFormat="1" ht="30" customHeight="1" thickTop="1" x14ac:dyDescent="0.3">
      <c r="A7" s="146" t="s">
        <v>99</v>
      </c>
      <c r="K7" s="72"/>
      <c r="L7" s="69"/>
      <c r="M7" s="148"/>
      <c r="N7" s="148"/>
      <c r="O7" s="148"/>
      <c r="P7" s="148"/>
      <c r="Q7" s="148"/>
      <c r="R7" s="148"/>
    </row>
    <row r="8" spans="1:35" s="49" customFormat="1" ht="54" customHeight="1" x14ac:dyDescent="0.3">
      <c r="A8" s="227" t="s">
        <v>219</v>
      </c>
      <c r="B8" s="227"/>
      <c r="C8" s="227"/>
      <c r="D8" s="227"/>
      <c r="E8" s="227"/>
      <c r="F8" s="227"/>
      <c r="G8" s="227"/>
      <c r="H8" s="227"/>
      <c r="I8" s="227"/>
      <c r="J8" s="227"/>
      <c r="K8" s="72"/>
      <c r="L8" s="69"/>
      <c r="M8" s="63"/>
      <c r="N8" s="63"/>
      <c r="O8" s="63"/>
      <c r="P8" s="63"/>
      <c r="Q8" s="63"/>
      <c r="R8" s="63"/>
      <c r="S8" s="69"/>
      <c r="T8" s="69"/>
      <c r="U8" s="69"/>
      <c r="V8" s="69"/>
      <c r="W8" s="69"/>
      <c r="X8" s="69"/>
      <c r="Y8" s="69"/>
      <c r="Z8" s="69"/>
      <c r="AA8" s="69"/>
      <c r="AB8" s="69"/>
      <c r="AC8" s="69"/>
      <c r="AD8" s="69"/>
      <c r="AE8" s="69"/>
    </row>
    <row r="9" spans="1:35" s="49" customFormat="1" ht="26.5" customHeight="1" outlineLevel="1" x14ac:dyDescent="0.3">
      <c r="A9" s="173" t="s">
        <v>131</v>
      </c>
      <c r="B9" s="174" t="s">
        <v>102</v>
      </c>
      <c r="C9" s="175"/>
      <c r="D9" s="176"/>
      <c r="E9" s="176"/>
      <c r="F9" s="176"/>
      <c r="G9" s="176"/>
      <c r="H9" s="176"/>
      <c r="I9" s="176"/>
      <c r="J9" s="176"/>
      <c r="K9" s="72"/>
      <c r="L9" s="69"/>
      <c r="M9" s="69"/>
      <c r="N9" s="69"/>
      <c r="O9" s="69"/>
      <c r="P9" s="69"/>
      <c r="Q9" s="69"/>
      <c r="R9" s="69"/>
      <c r="S9" s="69"/>
      <c r="T9" s="69"/>
      <c r="U9" s="69"/>
      <c r="V9" s="69"/>
      <c r="W9" s="69"/>
      <c r="X9" s="69"/>
      <c r="Y9" s="69"/>
      <c r="Z9" s="69"/>
      <c r="AA9" s="69"/>
      <c r="AB9" s="69"/>
      <c r="AC9" s="69"/>
      <c r="AD9" s="69"/>
      <c r="AE9" s="69"/>
    </row>
    <row r="10" spans="1:35" s="49" customFormat="1" ht="60" customHeight="1" outlineLevel="1" x14ac:dyDescent="0.3">
      <c r="A10" s="177" t="s">
        <v>103</v>
      </c>
      <c r="B10" s="223" t="s">
        <v>186</v>
      </c>
      <c r="C10" s="223"/>
      <c r="D10" s="223"/>
      <c r="E10" s="223"/>
      <c r="F10" s="223"/>
      <c r="G10" s="223"/>
      <c r="H10" s="223"/>
      <c r="I10" s="223"/>
      <c r="J10" s="223"/>
      <c r="K10" s="72"/>
      <c r="L10" s="69"/>
      <c r="M10" s="69"/>
      <c r="N10" s="69"/>
      <c r="O10" s="69"/>
      <c r="P10" s="69"/>
      <c r="Q10" s="69"/>
      <c r="R10" s="69"/>
      <c r="S10" s="69"/>
      <c r="T10" s="69"/>
      <c r="U10" s="69"/>
      <c r="V10" s="69"/>
      <c r="W10" s="69"/>
      <c r="X10" s="69"/>
      <c r="Y10" s="69"/>
      <c r="Z10" s="69"/>
      <c r="AA10" s="69"/>
      <c r="AB10" s="69"/>
      <c r="AC10" s="69"/>
      <c r="AD10" s="69"/>
      <c r="AE10" s="69"/>
    </row>
    <row r="11" spans="1:35" s="49" customFormat="1" ht="23.15" customHeight="1" outlineLevel="1" x14ac:dyDescent="0.3">
      <c r="A11" s="177" t="s">
        <v>104</v>
      </c>
      <c r="B11" s="178" t="s">
        <v>105</v>
      </c>
      <c r="C11" s="179"/>
      <c r="D11" s="180"/>
      <c r="E11" s="180"/>
      <c r="F11" s="180"/>
      <c r="G11" s="180"/>
      <c r="H11" s="180"/>
      <c r="I11" s="180"/>
      <c r="J11" s="180"/>
      <c r="K11" s="72"/>
      <c r="L11" s="69"/>
      <c r="M11" s="69"/>
      <c r="N11" s="69"/>
      <c r="O11" s="69"/>
      <c r="P11" s="69"/>
      <c r="Q11" s="69"/>
      <c r="R11" s="69"/>
      <c r="S11" s="69"/>
      <c r="T11" s="69"/>
      <c r="U11" s="69"/>
      <c r="V11" s="69"/>
      <c r="W11" s="69"/>
      <c r="X11" s="69"/>
      <c r="Y11" s="69"/>
      <c r="Z11" s="69"/>
      <c r="AA11" s="69"/>
      <c r="AB11" s="69"/>
      <c r="AC11" s="69"/>
      <c r="AD11" s="69"/>
      <c r="AE11" s="69"/>
    </row>
    <row r="12" spans="1:35" s="49" customFormat="1" ht="23.15" customHeight="1" outlineLevel="1" x14ac:dyDescent="0.3">
      <c r="A12" s="177" t="s">
        <v>106</v>
      </c>
      <c r="B12" s="178" t="s">
        <v>132</v>
      </c>
      <c r="C12" s="179"/>
      <c r="D12" s="180"/>
      <c r="E12" s="180"/>
      <c r="F12" s="180"/>
      <c r="G12" s="180"/>
      <c r="H12" s="180"/>
      <c r="I12" s="180"/>
      <c r="J12" s="180"/>
      <c r="K12" s="72"/>
      <c r="L12" s="69"/>
      <c r="M12" s="69"/>
      <c r="N12" s="69"/>
      <c r="O12" s="69"/>
      <c r="P12" s="69"/>
      <c r="Q12" s="69"/>
      <c r="R12" s="69"/>
      <c r="S12" s="69"/>
      <c r="T12" s="69"/>
      <c r="U12" s="69"/>
      <c r="V12" s="69"/>
      <c r="W12" s="69"/>
      <c r="X12" s="69"/>
      <c r="Y12" s="69"/>
      <c r="Z12" s="69"/>
      <c r="AA12" s="69"/>
      <c r="AB12" s="69"/>
      <c r="AC12" s="69"/>
      <c r="AD12" s="69"/>
      <c r="AE12" s="69"/>
    </row>
    <row r="13" spans="1:35" s="49" customFormat="1" ht="23.15" customHeight="1" outlineLevel="1" x14ac:dyDescent="0.3">
      <c r="A13" s="177" t="s">
        <v>107</v>
      </c>
      <c r="B13" s="178" t="s">
        <v>133</v>
      </c>
      <c r="C13" s="179"/>
      <c r="D13" s="180"/>
      <c r="E13" s="180"/>
      <c r="F13" s="180"/>
      <c r="G13" s="180"/>
      <c r="H13" s="180"/>
      <c r="I13" s="180"/>
      <c r="J13" s="180"/>
      <c r="K13" s="72"/>
      <c r="L13" s="69"/>
      <c r="M13" s="69"/>
      <c r="N13" s="69"/>
      <c r="O13" s="69"/>
      <c r="P13" s="69"/>
      <c r="Q13" s="69"/>
      <c r="R13" s="69"/>
      <c r="S13" s="69"/>
      <c r="T13" s="69"/>
      <c r="U13" s="69"/>
      <c r="V13" s="69"/>
      <c r="W13" s="69"/>
      <c r="X13" s="69"/>
      <c r="Y13" s="69"/>
      <c r="Z13" s="69"/>
      <c r="AA13" s="69"/>
      <c r="AB13" s="69"/>
      <c r="AC13" s="69"/>
      <c r="AD13" s="69"/>
      <c r="AE13" s="69"/>
    </row>
    <row r="14" spans="1:35" s="49" customFormat="1" ht="23.15" customHeight="1" outlineLevel="1" x14ac:dyDescent="0.3">
      <c r="A14" s="177" t="s">
        <v>109</v>
      </c>
      <c r="B14" s="178" t="s">
        <v>108</v>
      </c>
      <c r="C14" s="179"/>
      <c r="D14" s="180"/>
      <c r="E14" s="180"/>
      <c r="F14" s="180"/>
      <c r="G14" s="180"/>
      <c r="H14" s="180"/>
      <c r="I14" s="180"/>
      <c r="J14" s="180"/>
      <c r="K14" s="72"/>
      <c r="L14" s="69"/>
      <c r="M14" s="69"/>
      <c r="N14" s="69"/>
      <c r="O14" s="69"/>
      <c r="P14" s="69"/>
      <c r="Q14" s="69"/>
      <c r="R14" s="69"/>
      <c r="S14" s="69"/>
      <c r="T14" s="69"/>
      <c r="U14" s="69"/>
      <c r="V14" s="69"/>
      <c r="W14" s="69"/>
      <c r="X14" s="69"/>
      <c r="Y14" s="69"/>
      <c r="Z14" s="69"/>
      <c r="AA14" s="69"/>
      <c r="AB14" s="69"/>
      <c r="AC14" s="69"/>
      <c r="AD14" s="69"/>
      <c r="AE14" s="69"/>
    </row>
    <row r="15" spans="1:35" s="49" customFormat="1" ht="23.15" customHeight="1" outlineLevel="1" x14ac:dyDescent="0.3">
      <c r="A15" s="177" t="s">
        <v>111</v>
      </c>
      <c r="B15" s="178" t="s">
        <v>110</v>
      </c>
      <c r="C15" s="179"/>
      <c r="D15" s="180"/>
      <c r="E15" s="180"/>
      <c r="F15" s="180"/>
      <c r="G15" s="180"/>
      <c r="H15" s="180"/>
      <c r="I15" s="180"/>
      <c r="J15" s="180"/>
      <c r="K15" s="72"/>
      <c r="L15" s="69"/>
      <c r="M15" s="69"/>
      <c r="N15" s="69"/>
      <c r="O15" s="69"/>
      <c r="P15" s="69"/>
      <c r="Q15" s="69"/>
      <c r="R15" s="69"/>
      <c r="S15" s="69"/>
      <c r="T15" s="69"/>
      <c r="U15" s="69"/>
      <c r="V15" s="69"/>
      <c r="W15" s="69"/>
      <c r="X15" s="69"/>
      <c r="Y15" s="69"/>
      <c r="Z15" s="69"/>
      <c r="AA15" s="69"/>
      <c r="AB15" s="69"/>
      <c r="AC15" s="69"/>
      <c r="AD15" s="69"/>
      <c r="AE15" s="69"/>
    </row>
    <row r="16" spans="1:35" s="49" customFormat="1" ht="23.15" customHeight="1" outlineLevel="1" x14ac:dyDescent="0.3">
      <c r="A16" s="177" t="s">
        <v>112</v>
      </c>
      <c r="B16" s="178" t="s">
        <v>114</v>
      </c>
      <c r="C16" s="179"/>
      <c r="D16" s="180"/>
      <c r="E16" s="180"/>
      <c r="F16" s="180"/>
      <c r="G16" s="180"/>
      <c r="H16" s="180"/>
      <c r="I16" s="180"/>
      <c r="J16" s="180"/>
      <c r="K16" s="72"/>
      <c r="L16" s="69"/>
      <c r="M16" s="69"/>
      <c r="N16" s="69"/>
      <c r="O16" s="69"/>
      <c r="P16" s="69"/>
      <c r="Q16" s="69"/>
      <c r="R16" s="69"/>
      <c r="S16" s="69"/>
      <c r="T16" s="69"/>
      <c r="U16" s="69"/>
      <c r="V16" s="69"/>
      <c r="W16" s="69"/>
      <c r="X16" s="69"/>
      <c r="Y16" s="69"/>
      <c r="Z16" s="69"/>
      <c r="AA16" s="69"/>
      <c r="AB16" s="69"/>
      <c r="AC16" s="69"/>
      <c r="AD16" s="69"/>
      <c r="AE16" s="69"/>
    </row>
    <row r="17" spans="1:31" s="49" customFormat="1" ht="23.15" customHeight="1" outlineLevel="1" x14ac:dyDescent="0.3">
      <c r="A17" s="177" t="s">
        <v>113</v>
      </c>
      <c r="B17" s="178" t="s">
        <v>114</v>
      </c>
      <c r="C17" s="179"/>
      <c r="D17" s="180"/>
      <c r="E17" s="180"/>
      <c r="F17" s="180"/>
      <c r="G17" s="180"/>
      <c r="H17" s="180"/>
      <c r="I17" s="180"/>
      <c r="J17" s="180"/>
      <c r="K17" s="72"/>
      <c r="L17" s="69"/>
      <c r="M17" s="69"/>
      <c r="N17" s="69"/>
      <c r="O17" s="69"/>
      <c r="P17" s="69"/>
      <c r="Q17" s="69"/>
      <c r="R17" s="69"/>
      <c r="S17" s="69"/>
      <c r="T17" s="69"/>
      <c r="U17" s="69"/>
      <c r="V17" s="69"/>
      <c r="W17" s="69"/>
      <c r="X17" s="69"/>
      <c r="Y17" s="69"/>
      <c r="Z17" s="69"/>
      <c r="AA17" s="69"/>
      <c r="AB17" s="69"/>
      <c r="AC17" s="69"/>
      <c r="AD17" s="69"/>
      <c r="AE17" s="69"/>
    </row>
    <row r="18" spans="1:31" s="49" customFormat="1" ht="23.15" customHeight="1" outlineLevel="1" x14ac:dyDescent="0.3">
      <c r="A18" s="177" t="s">
        <v>115</v>
      </c>
      <c r="B18" s="178" t="s">
        <v>116</v>
      </c>
      <c r="C18" s="179"/>
      <c r="D18" s="180"/>
      <c r="E18" s="180"/>
      <c r="F18" s="180"/>
      <c r="G18" s="180"/>
      <c r="H18" s="180"/>
      <c r="I18" s="180"/>
      <c r="J18" s="180"/>
      <c r="K18" s="72"/>
      <c r="L18" s="69"/>
      <c r="M18" s="69"/>
      <c r="N18" s="69"/>
      <c r="O18" s="69"/>
      <c r="P18" s="69"/>
      <c r="Q18" s="69"/>
      <c r="R18" s="69"/>
      <c r="S18" s="69"/>
      <c r="T18" s="69"/>
      <c r="U18" s="69"/>
      <c r="V18" s="69"/>
      <c r="W18" s="69"/>
      <c r="X18" s="69"/>
      <c r="Y18" s="69"/>
      <c r="Z18" s="69"/>
      <c r="AA18" s="69"/>
      <c r="AB18" s="69"/>
      <c r="AC18" s="69"/>
      <c r="AD18" s="69"/>
      <c r="AE18" s="69"/>
    </row>
    <row r="19" spans="1:31" s="49" customFormat="1" ht="23.15" customHeight="1" outlineLevel="1" x14ac:dyDescent="0.3">
      <c r="A19" s="177" t="s">
        <v>117</v>
      </c>
      <c r="B19" s="178" t="s">
        <v>118</v>
      </c>
      <c r="C19" s="179"/>
      <c r="D19" s="180"/>
      <c r="E19" s="180"/>
      <c r="F19" s="180"/>
      <c r="G19" s="180"/>
      <c r="H19" s="180"/>
      <c r="I19" s="180"/>
      <c r="J19" s="180"/>
      <c r="K19" s="72"/>
      <c r="L19" s="69"/>
      <c r="M19" s="69"/>
      <c r="N19" s="69"/>
      <c r="O19" s="69"/>
      <c r="P19" s="69"/>
      <c r="Q19" s="69"/>
      <c r="R19" s="69"/>
      <c r="S19" s="69"/>
      <c r="T19" s="69"/>
      <c r="U19" s="69"/>
      <c r="V19" s="69"/>
      <c r="W19" s="69"/>
      <c r="X19" s="69"/>
      <c r="Y19" s="69"/>
      <c r="Z19" s="69"/>
      <c r="AA19" s="69"/>
      <c r="AB19" s="69"/>
      <c r="AC19" s="69"/>
      <c r="AD19" s="69"/>
      <c r="AE19" s="69"/>
    </row>
    <row r="20" spans="1:31" s="49" customFormat="1" ht="29.5" customHeight="1" outlineLevel="1" x14ac:dyDescent="0.3">
      <c r="A20" s="177" t="s">
        <v>119</v>
      </c>
      <c r="B20" s="178" t="s">
        <v>120</v>
      </c>
      <c r="C20" s="179"/>
      <c r="D20" s="180"/>
      <c r="E20" s="180"/>
      <c r="F20" s="180"/>
      <c r="G20" s="180"/>
      <c r="H20" s="180"/>
      <c r="I20" s="180"/>
      <c r="J20" s="180"/>
      <c r="K20" s="72"/>
      <c r="L20" s="69"/>
      <c r="M20" s="69"/>
      <c r="N20" s="69"/>
      <c r="O20" s="69"/>
      <c r="P20" s="69"/>
      <c r="Q20" s="69"/>
      <c r="R20" s="69"/>
      <c r="S20" s="69"/>
      <c r="T20" s="69"/>
      <c r="U20" s="69"/>
      <c r="V20" s="69"/>
      <c r="W20" s="69"/>
      <c r="X20" s="69"/>
      <c r="Y20" s="69"/>
      <c r="Z20" s="69"/>
      <c r="AA20" s="69"/>
      <c r="AB20" s="69"/>
      <c r="AC20" s="69"/>
      <c r="AD20" s="69"/>
      <c r="AE20" s="69"/>
    </row>
    <row r="21" spans="1:31" s="49" customFormat="1" ht="23.15" customHeight="1" outlineLevel="1" x14ac:dyDescent="0.3">
      <c r="A21" s="177" t="s">
        <v>121</v>
      </c>
      <c r="B21" s="178" t="s">
        <v>122</v>
      </c>
      <c r="C21" s="179"/>
      <c r="D21" s="180"/>
      <c r="E21" s="180"/>
      <c r="F21" s="180"/>
      <c r="G21" s="180"/>
      <c r="H21" s="180"/>
      <c r="I21" s="180"/>
      <c r="J21" s="180"/>
      <c r="K21" s="72"/>
      <c r="L21" s="69"/>
      <c r="M21" s="69"/>
      <c r="N21" s="69"/>
      <c r="O21" s="69"/>
      <c r="P21" s="69"/>
      <c r="Q21" s="69"/>
      <c r="R21" s="69"/>
      <c r="S21" s="69"/>
      <c r="T21" s="69"/>
      <c r="U21" s="69"/>
      <c r="V21" s="69"/>
      <c r="W21" s="69"/>
      <c r="X21" s="69"/>
      <c r="Y21" s="69"/>
      <c r="Z21" s="69"/>
      <c r="AA21" s="69"/>
      <c r="AB21" s="69"/>
      <c r="AC21" s="69"/>
      <c r="AD21" s="69"/>
      <c r="AE21" s="69"/>
    </row>
    <row r="22" spans="1:31" s="49" customFormat="1" ht="23.15" customHeight="1" outlineLevel="1" x14ac:dyDescent="0.3">
      <c r="A22" s="177" t="s">
        <v>123</v>
      </c>
      <c r="B22" s="178" t="s">
        <v>124</v>
      </c>
      <c r="C22" s="179"/>
      <c r="D22" s="180"/>
      <c r="E22" s="180"/>
      <c r="F22" s="180"/>
      <c r="G22" s="180"/>
      <c r="H22" s="180"/>
      <c r="I22" s="180"/>
      <c r="J22" s="180"/>
      <c r="K22" s="72"/>
      <c r="L22" s="69"/>
      <c r="M22" s="69"/>
      <c r="N22" s="69"/>
      <c r="O22" s="69"/>
      <c r="P22" s="69"/>
      <c r="Q22" s="69"/>
      <c r="R22" s="69"/>
      <c r="S22" s="69"/>
      <c r="T22" s="69"/>
      <c r="U22" s="69"/>
      <c r="V22" s="69"/>
      <c r="W22" s="69"/>
      <c r="X22" s="69"/>
      <c r="Y22" s="69"/>
      <c r="Z22" s="69"/>
      <c r="AA22" s="69"/>
      <c r="AB22" s="69"/>
      <c r="AC22" s="69"/>
      <c r="AD22" s="69"/>
      <c r="AE22" s="69"/>
    </row>
    <row r="23" spans="1:31" s="49" customFormat="1" ht="31" customHeight="1" outlineLevel="1" x14ac:dyDescent="0.3">
      <c r="A23" s="177" t="s">
        <v>125</v>
      </c>
      <c r="B23" s="178" t="s">
        <v>126</v>
      </c>
      <c r="C23" s="179"/>
      <c r="D23" s="180"/>
      <c r="E23" s="180"/>
      <c r="F23" s="180"/>
      <c r="G23" s="180"/>
      <c r="H23" s="180"/>
      <c r="I23" s="180"/>
      <c r="J23" s="180"/>
      <c r="K23" s="72"/>
      <c r="L23" s="69"/>
      <c r="M23" s="69"/>
      <c r="N23" s="69"/>
      <c r="O23" s="69"/>
      <c r="P23" s="69"/>
      <c r="Q23" s="69"/>
      <c r="R23" s="69"/>
      <c r="S23" s="69"/>
      <c r="T23" s="69"/>
      <c r="U23" s="69"/>
      <c r="V23" s="69"/>
      <c r="W23" s="69"/>
      <c r="X23" s="69"/>
      <c r="Y23" s="69"/>
      <c r="Z23" s="69"/>
      <c r="AA23" s="69"/>
      <c r="AB23" s="69"/>
      <c r="AC23" s="69"/>
      <c r="AD23" s="69"/>
      <c r="AE23" s="69"/>
    </row>
    <row r="24" spans="1:31" s="49" customFormat="1" ht="23.15" customHeight="1" outlineLevel="1" x14ac:dyDescent="0.3">
      <c r="A24" s="177" t="s">
        <v>127</v>
      </c>
      <c r="B24" s="178" t="s">
        <v>128</v>
      </c>
      <c r="C24" s="179"/>
      <c r="D24" s="180"/>
      <c r="E24" s="180"/>
      <c r="F24" s="180"/>
      <c r="G24" s="180"/>
      <c r="H24" s="180"/>
      <c r="I24" s="180"/>
      <c r="J24" s="180"/>
      <c r="K24" s="72"/>
      <c r="L24" s="69"/>
      <c r="M24" s="69"/>
      <c r="N24" s="69"/>
      <c r="O24" s="69"/>
      <c r="P24" s="69"/>
      <c r="Q24" s="69"/>
      <c r="R24" s="69"/>
      <c r="S24" s="69"/>
      <c r="T24" s="69"/>
      <c r="U24" s="69"/>
      <c r="V24" s="69"/>
      <c r="W24" s="69"/>
      <c r="X24" s="69"/>
      <c r="Y24" s="69"/>
      <c r="Z24" s="69"/>
      <c r="AA24" s="69"/>
      <c r="AB24" s="69"/>
      <c r="AC24" s="69"/>
      <c r="AD24" s="69"/>
      <c r="AE24" s="69"/>
    </row>
    <row r="25" spans="1:31" s="49" customFormat="1" ht="23.15" customHeight="1" outlineLevel="1" x14ac:dyDescent="0.3">
      <c r="A25" s="177" t="s">
        <v>129</v>
      </c>
      <c r="B25" s="178" t="s">
        <v>130</v>
      </c>
      <c r="C25" s="179"/>
      <c r="D25" s="180"/>
      <c r="E25" s="180"/>
      <c r="F25" s="180"/>
      <c r="G25" s="180"/>
      <c r="H25" s="180"/>
      <c r="I25" s="180"/>
      <c r="J25" s="180"/>
      <c r="K25" s="72"/>
      <c r="L25" s="69"/>
      <c r="M25" s="69"/>
      <c r="N25" s="69"/>
      <c r="O25" s="69"/>
      <c r="P25" s="69"/>
      <c r="Q25" s="69"/>
      <c r="R25" s="69"/>
      <c r="S25" s="69"/>
      <c r="T25" s="69"/>
      <c r="U25" s="69"/>
      <c r="V25" s="69"/>
      <c r="W25" s="69"/>
      <c r="X25" s="69"/>
      <c r="Y25" s="69"/>
      <c r="Z25" s="69"/>
      <c r="AA25" s="69"/>
      <c r="AB25" s="69"/>
      <c r="AC25" s="69"/>
      <c r="AD25" s="69"/>
      <c r="AE25" s="69"/>
    </row>
    <row r="26" spans="1:31" s="147" customFormat="1" ht="30" customHeight="1" x14ac:dyDescent="0.3">
      <c r="A26" s="146" t="s">
        <v>100</v>
      </c>
      <c r="L26" s="148"/>
      <c r="M26" s="148"/>
      <c r="N26" s="148"/>
      <c r="O26" s="148"/>
      <c r="P26" s="148"/>
      <c r="Q26" s="148"/>
      <c r="R26" s="148"/>
    </row>
    <row r="27" spans="1:31" s="49" customFormat="1" ht="61.5" customHeight="1" x14ac:dyDescent="0.3">
      <c r="A27" s="227" t="s">
        <v>220</v>
      </c>
      <c r="B27" s="227"/>
      <c r="C27" s="227"/>
      <c r="D27" s="227"/>
      <c r="E27" s="227"/>
      <c r="F27" s="227"/>
      <c r="G27" s="227"/>
      <c r="H27" s="227"/>
      <c r="I27" s="227"/>
      <c r="J27" s="227"/>
      <c r="K27" s="144"/>
      <c r="L27" s="63"/>
      <c r="M27" s="63"/>
      <c r="N27" s="63"/>
      <c r="O27" s="63"/>
      <c r="P27" s="63"/>
      <c r="Q27" s="63"/>
      <c r="R27" s="63"/>
      <c r="S27" s="69"/>
      <c r="T27" s="69"/>
      <c r="U27" s="69"/>
      <c r="V27" s="69"/>
      <c r="W27" s="69"/>
      <c r="X27" s="69"/>
      <c r="Y27" s="69"/>
      <c r="Z27" s="69"/>
      <c r="AA27" s="69"/>
      <c r="AB27" s="69"/>
      <c r="AC27" s="69"/>
      <c r="AD27" s="69"/>
      <c r="AE27" s="69"/>
    </row>
    <row r="28" spans="1:31" s="49" customFormat="1" ht="24.65" customHeight="1" outlineLevel="1" x14ac:dyDescent="0.3">
      <c r="A28" s="173" t="s">
        <v>134</v>
      </c>
      <c r="B28" s="174" t="s">
        <v>135</v>
      </c>
      <c r="C28" s="175"/>
      <c r="D28" s="176"/>
      <c r="E28" s="176"/>
      <c r="F28" s="176"/>
      <c r="G28" s="176"/>
      <c r="H28" s="176"/>
      <c r="I28" s="176"/>
      <c r="J28" s="176"/>
      <c r="K28" s="72"/>
      <c r="L28" s="69"/>
      <c r="M28" s="69"/>
      <c r="N28" s="69"/>
      <c r="O28" s="69"/>
      <c r="P28" s="69"/>
      <c r="Q28" s="69"/>
      <c r="R28" s="69"/>
      <c r="S28" s="69"/>
      <c r="T28" s="69"/>
      <c r="U28" s="69"/>
      <c r="V28" s="69"/>
      <c r="W28" s="69"/>
      <c r="X28" s="69"/>
      <c r="Y28" s="69"/>
      <c r="Z28" s="69"/>
      <c r="AA28" s="69"/>
      <c r="AB28" s="69"/>
      <c r="AC28" s="69"/>
      <c r="AD28" s="69"/>
      <c r="AE28" s="69"/>
    </row>
    <row r="29" spans="1:31" s="49" customFormat="1" ht="24.65" customHeight="1" outlineLevel="1" x14ac:dyDescent="0.3">
      <c r="A29" s="173" t="s">
        <v>204</v>
      </c>
      <c r="B29" s="174" t="s">
        <v>213</v>
      </c>
      <c r="C29" s="175"/>
      <c r="D29" s="176"/>
      <c r="E29" s="176"/>
      <c r="F29" s="176"/>
      <c r="G29" s="176"/>
      <c r="H29" s="176"/>
      <c r="I29" s="176"/>
      <c r="J29" s="176"/>
      <c r="K29" s="72"/>
      <c r="L29" s="69"/>
      <c r="M29" s="69"/>
      <c r="N29" s="69"/>
      <c r="O29" s="69"/>
      <c r="P29" s="69"/>
      <c r="Q29" s="69"/>
      <c r="R29" s="69"/>
      <c r="S29" s="69"/>
      <c r="T29" s="69"/>
      <c r="U29" s="69"/>
      <c r="V29" s="69"/>
      <c r="W29" s="69"/>
      <c r="X29" s="69"/>
      <c r="Y29" s="69"/>
      <c r="Z29" s="69"/>
      <c r="AA29" s="69"/>
      <c r="AB29" s="69"/>
      <c r="AC29" s="69"/>
      <c r="AD29" s="69"/>
      <c r="AE29" s="69"/>
    </row>
    <row r="30" spans="1:31" s="49" customFormat="1" ht="24.65" customHeight="1" outlineLevel="1" x14ac:dyDescent="0.3">
      <c r="A30" s="177" t="s">
        <v>205</v>
      </c>
      <c r="B30" s="178" t="s">
        <v>136</v>
      </c>
      <c r="C30" s="179"/>
      <c r="D30" s="180"/>
      <c r="E30" s="180"/>
      <c r="F30" s="180"/>
      <c r="G30" s="180"/>
      <c r="H30" s="180"/>
      <c r="I30" s="180"/>
      <c r="J30" s="180"/>
      <c r="K30" s="72"/>
      <c r="L30" s="69"/>
      <c r="M30" s="69"/>
      <c r="N30" s="69"/>
      <c r="O30" s="69"/>
      <c r="P30" s="69"/>
      <c r="Q30" s="69"/>
      <c r="R30" s="69"/>
      <c r="S30" s="69"/>
      <c r="T30" s="69"/>
      <c r="U30" s="69"/>
      <c r="V30" s="69"/>
      <c r="W30" s="69"/>
      <c r="X30" s="69"/>
      <c r="Y30" s="69"/>
      <c r="Z30" s="69"/>
      <c r="AA30" s="69"/>
      <c r="AB30" s="69"/>
      <c r="AC30" s="69"/>
      <c r="AD30" s="69"/>
      <c r="AE30" s="69"/>
    </row>
    <row r="31" spans="1:31" s="49" customFormat="1" ht="24.65" customHeight="1" outlineLevel="1" x14ac:dyDescent="0.3">
      <c r="A31" s="177" t="s">
        <v>206</v>
      </c>
      <c r="B31" s="178" t="s">
        <v>207</v>
      </c>
      <c r="C31" s="179"/>
      <c r="D31" s="180"/>
      <c r="E31" s="180"/>
      <c r="F31" s="180"/>
      <c r="G31" s="180"/>
      <c r="H31" s="180"/>
      <c r="I31" s="180"/>
      <c r="J31" s="180"/>
      <c r="K31" s="72"/>
      <c r="L31" s="69"/>
      <c r="M31" s="69"/>
      <c r="N31" s="69"/>
      <c r="O31" s="69"/>
      <c r="P31" s="69"/>
      <c r="Q31" s="69"/>
      <c r="R31" s="69"/>
      <c r="S31" s="69"/>
      <c r="T31" s="69"/>
      <c r="U31" s="69"/>
      <c r="V31" s="69"/>
      <c r="W31" s="69"/>
      <c r="X31" s="69"/>
      <c r="Y31" s="69"/>
      <c r="Z31" s="69"/>
      <c r="AA31" s="69"/>
      <c r="AB31" s="69"/>
      <c r="AC31" s="69"/>
      <c r="AD31" s="69"/>
      <c r="AE31" s="69"/>
    </row>
    <row r="32" spans="1:31" s="49" customFormat="1" ht="24.65" customHeight="1" outlineLevel="1" x14ac:dyDescent="0.3">
      <c r="A32" s="177" t="s">
        <v>137</v>
      </c>
      <c r="B32" s="178" t="s">
        <v>138</v>
      </c>
      <c r="C32" s="179"/>
      <c r="D32" s="180"/>
      <c r="E32" s="180"/>
      <c r="F32" s="180"/>
      <c r="G32" s="180"/>
      <c r="H32" s="180"/>
      <c r="I32" s="180"/>
      <c r="J32" s="180"/>
      <c r="K32" s="72"/>
      <c r="L32" s="69"/>
      <c r="M32" s="69"/>
      <c r="N32" s="69"/>
      <c r="O32" s="69"/>
      <c r="P32" s="69"/>
      <c r="Q32" s="69"/>
      <c r="R32" s="69"/>
      <c r="S32" s="69"/>
      <c r="T32" s="69"/>
      <c r="U32" s="69"/>
      <c r="V32" s="69"/>
      <c r="W32" s="69"/>
      <c r="X32" s="69"/>
      <c r="Y32" s="69"/>
      <c r="Z32" s="69"/>
      <c r="AA32" s="69"/>
      <c r="AB32" s="69"/>
      <c r="AC32" s="69"/>
      <c r="AD32" s="69"/>
      <c r="AE32" s="69"/>
    </row>
    <row r="33" spans="1:31" s="49" customFormat="1" ht="32.5" customHeight="1" outlineLevel="1" x14ac:dyDescent="0.3">
      <c r="A33" s="177" t="s">
        <v>208</v>
      </c>
      <c r="B33" s="223" t="s">
        <v>167</v>
      </c>
      <c r="C33" s="223"/>
      <c r="D33" s="223"/>
      <c r="E33" s="223"/>
      <c r="F33" s="223"/>
      <c r="G33" s="223"/>
      <c r="H33" s="223"/>
      <c r="I33" s="223"/>
      <c r="J33" s="223"/>
      <c r="K33" s="145"/>
      <c r="L33" s="69"/>
      <c r="M33" s="69"/>
      <c r="N33" s="69"/>
      <c r="O33" s="69"/>
      <c r="P33" s="69"/>
      <c r="Q33" s="69"/>
      <c r="R33" s="69"/>
      <c r="S33" s="69"/>
      <c r="T33" s="69"/>
      <c r="U33" s="69"/>
      <c r="V33" s="69"/>
      <c r="W33" s="69"/>
      <c r="X33" s="69"/>
      <c r="Y33" s="69"/>
      <c r="Z33" s="69"/>
      <c r="AA33" s="69"/>
      <c r="AB33" s="69"/>
      <c r="AC33" s="69"/>
      <c r="AD33" s="69"/>
      <c r="AE33" s="69"/>
    </row>
    <row r="34" spans="1:31" s="49" customFormat="1" ht="24.65" customHeight="1" outlineLevel="1" x14ac:dyDescent="0.3">
      <c r="A34" s="177" t="s">
        <v>209</v>
      </c>
      <c r="B34" s="178" t="s">
        <v>139</v>
      </c>
      <c r="C34" s="179"/>
      <c r="D34" s="180"/>
      <c r="E34" s="180"/>
      <c r="F34" s="180"/>
      <c r="G34" s="180"/>
      <c r="H34" s="180"/>
      <c r="I34" s="180"/>
      <c r="J34" s="180"/>
      <c r="K34" s="72"/>
      <c r="L34" s="69"/>
      <c r="M34" s="69"/>
      <c r="N34" s="69"/>
      <c r="O34" s="69"/>
      <c r="P34" s="69"/>
      <c r="Q34" s="69"/>
      <c r="R34" s="69"/>
      <c r="S34" s="69"/>
      <c r="T34" s="69"/>
      <c r="U34" s="69"/>
      <c r="V34" s="69"/>
      <c r="W34" s="69"/>
      <c r="X34" s="69"/>
      <c r="Y34" s="69"/>
      <c r="Z34" s="69"/>
      <c r="AA34" s="69"/>
      <c r="AB34" s="69"/>
      <c r="AC34" s="69"/>
      <c r="AD34" s="69"/>
      <c r="AE34" s="69"/>
    </row>
    <row r="35" spans="1:31" s="49" customFormat="1" ht="24.65" customHeight="1" outlineLevel="1" x14ac:dyDescent="0.3">
      <c r="A35" s="177" t="s">
        <v>210</v>
      </c>
      <c r="B35" s="178" t="s">
        <v>140</v>
      </c>
      <c r="C35" s="179"/>
      <c r="D35" s="180"/>
      <c r="E35" s="180"/>
      <c r="F35" s="180"/>
      <c r="G35" s="180"/>
      <c r="H35" s="180"/>
      <c r="I35" s="180"/>
      <c r="J35" s="180"/>
      <c r="K35" s="72"/>
      <c r="L35" s="69"/>
      <c r="M35" s="69"/>
      <c r="N35" s="69"/>
      <c r="O35" s="69"/>
      <c r="P35" s="69"/>
      <c r="Q35" s="69"/>
      <c r="R35" s="69"/>
      <c r="S35" s="69"/>
      <c r="T35" s="69"/>
      <c r="U35" s="69"/>
      <c r="V35" s="69"/>
      <c r="W35" s="69"/>
      <c r="X35" s="69"/>
      <c r="Y35" s="69"/>
      <c r="Z35" s="69"/>
      <c r="AA35" s="69"/>
      <c r="AB35" s="69"/>
      <c r="AC35" s="69"/>
      <c r="AD35" s="69"/>
      <c r="AE35" s="69"/>
    </row>
    <row r="36" spans="1:31" s="49" customFormat="1" ht="24.65" customHeight="1" outlineLevel="1" x14ac:dyDescent="0.3">
      <c r="A36" s="177" t="s">
        <v>141</v>
      </c>
      <c r="B36" s="178" t="s">
        <v>142</v>
      </c>
      <c r="C36" s="179"/>
      <c r="D36" s="180"/>
      <c r="E36" s="180"/>
      <c r="F36" s="180"/>
      <c r="G36" s="180"/>
      <c r="H36" s="180"/>
      <c r="I36" s="180"/>
      <c r="J36" s="180"/>
      <c r="K36" s="72"/>
      <c r="L36" s="69"/>
      <c r="M36" s="69"/>
      <c r="N36" s="69"/>
      <c r="O36" s="69"/>
      <c r="P36" s="69"/>
      <c r="Q36" s="69"/>
      <c r="R36" s="69"/>
      <c r="S36" s="69"/>
      <c r="T36" s="69"/>
      <c r="U36" s="69"/>
      <c r="V36" s="69"/>
      <c r="W36" s="69"/>
      <c r="X36" s="69"/>
      <c r="Y36" s="69"/>
      <c r="Z36" s="69"/>
      <c r="AA36" s="69"/>
      <c r="AB36" s="69"/>
      <c r="AC36" s="69"/>
      <c r="AD36" s="69"/>
      <c r="AE36" s="69"/>
    </row>
    <row r="37" spans="1:31" s="49" customFormat="1" ht="24.65" customHeight="1" outlineLevel="1" x14ac:dyDescent="0.3">
      <c r="A37" s="177" t="s">
        <v>143</v>
      </c>
      <c r="B37" s="178" t="s">
        <v>144</v>
      </c>
      <c r="C37" s="179"/>
      <c r="D37" s="180"/>
      <c r="E37" s="180"/>
      <c r="F37" s="180"/>
      <c r="G37" s="180"/>
      <c r="H37" s="180"/>
      <c r="I37" s="180"/>
      <c r="J37" s="180"/>
      <c r="K37" s="72"/>
      <c r="L37" s="69"/>
      <c r="M37" s="69"/>
      <c r="N37" s="69"/>
      <c r="O37" s="69"/>
      <c r="P37" s="69"/>
      <c r="Q37" s="69"/>
      <c r="R37" s="69"/>
      <c r="S37" s="69"/>
      <c r="T37" s="69"/>
      <c r="U37" s="69"/>
      <c r="V37" s="69"/>
      <c r="W37" s="69"/>
      <c r="X37" s="69"/>
      <c r="Y37" s="69"/>
      <c r="Z37" s="69"/>
      <c r="AA37" s="69"/>
      <c r="AB37" s="69"/>
      <c r="AC37" s="69"/>
      <c r="AD37" s="69"/>
      <c r="AE37" s="69"/>
    </row>
    <row r="38" spans="1:31" s="49" customFormat="1" ht="24.65" customHeight="1" outlineLevel="1" x14ac:dyDescent="0.3">
      <c r="A38" s="177" t="s">
        <v>214</v>
      </c>
      <c r="B38" s="178" t="s">
        <v>211</v>
      </c>
      <c r="C38" s="179"/>
      <c r="D38" s="180"/>
      <c r="E38" s="180"/>
      <c r="F38" s="180"/>
      <c r="G38" s="180"/>
      <c r="H38" s="180"/>
      <c r="I38" s="180"/>
      <c r="J38" s="180"/>
      <c r="K38" s="72"/>
      <c r="L38" s="69"/>
      <c r="M38" s="69"/>
      <c r="N38" s="69"/>
      <c r="O38" s="69"/>
      <c r="P38" s="69"/>
      <c r="Q38" s="69"/>
      <c r="R38" s="69"/>
      <c r="S38" s="69"/>
      <c r="T38" s="69"/>
      <c r="U38" s="69"/>
      <c r="V38" s="69"/>
      <c r="W38" s="69"/>
      <c r="X38" s="69"/>
      <c r="Y38" s="69"/>
      <c r="Z38" s="69"/>
      <c r="AA38" s="69"/>
      <c r="AB38" s="69"/>
      <c r="AC38" s="69"/>
      <c r="AD38" s="69"/>
      <c r="AE38" s="69"/>
    </row>
    <row r="39" spans="1:31" s="49" customFormat="1" ht="24.65" customHeight="1" outlineLevel="1" x14ac:dyDescent="0.3">
      <c r="A39" s="177" t="s">
        <v>215</v>
      </c>
      <c r="B39" s="178" t="s">
        <v>212</v>
      </c>
      <c r="C39" s="179"/>
      <c r="D39" s="180"/>
      <c r="E39" s="180"/>
      <c r="F39" s="180"/>
      <c r="G39" s="180"/>
      <c r="H39" s="180"/>
      <c r="I39" s="180"/>
      <c r="J39" s="180"/>
      <c r="K39" s="72"/>
      <c r="L39" s="69"/>
      <c r="M39" s="69"/>
      <c r="N39" s="69"/>
      <c r="O39" s="69"/>
      <c r="P39" s="69"/>
      <c r="Q39" s="69"/>
      <c r="R39" s="69"/>
      <c r="S39" s="69"/>
      <c r="T39" s="69"/>
      <c r="U39" s="69"/>
      <c r="V39" s="69"/>
      <c r="W39" s="69"/>
      <c r="X39" s="69"/>
      <c r="Y39" s="69"/>
      <c r="Z39" s="69"/>
      <c r="AA39" s="69"/>
      <c r="AB39" s="69"/>
      <c r="AC39" s="69"/>
      <c r="AD39" s="69"/>
      <c r="AE39" s="69"/>
    </row>
    <row r="40" spans="1:31" s="49" customFormat="1" ht="24.65" customHeight="1" outlineLevel="1" x14ac:dyDescent="0.3">
      <c r="A40" s="177" t="s">
        <v>216</v>
      </c>
      <c r="B40" s="178" t="s">
        <v>145</v>
      </c>
      <c r="C40" s="179"/>
      <c r="D40" s="180"/>
      <c r="E40" s="180"/>
      <c r="F40" s="180"/>
      <c r="G40" s="180"/>
      <c r="H40" s="180"/>
      <c r="I40" s="180"/>
      <c r="J40" s="180"/>
      <c r="K40" s="72"/>
      <c r="L40" s="69"/>
      <c r="M40" s="69"/>
      <c r="N40" s="69"/>
      <c r="O40" s="69"/>
      <c r="P40" s="69"/>
      <c r="Q40" s="69"/>
      <c r="R40" s="69"/>
      <c r="S40" s="69"/>
      <c r="T40" s="69"/>
      <c r="U40" s="69"/>
      <c r="V40" s="69"/>
      <c r="W40" s="69"/>
      <c r="X40" s="69"/>
      <c r="Y40" s="69"/>
      <c r="Z40" s="69"/>
      <c r="AA40" s="69"/>
      <c r="AB40" s="69"/>
      <c r="AC40" s="69"/>
      <c r="AD40" s="69"/>
      <c r="AE40" s="69"/>
    </row>
    <row r="41" spans="1:31" s="49" customFormat="1" ht="37" customHeight="1" outlineLevel="1" x14ac:dyDescent="0.3">
      <c r="A41" s="177" t="s">
        <v>217</v>
      </c>
      <c r="B41" s="223" t="s">
        <v>152</v>
      </c>
      <c r="C41" s="223"/>
      <c r="D41" s="223"/>
      <c r="E41" s="223"/>
      <c r="F41" s="223"/>
      <c r="G41" s="223"/>
      <c r="H41" s="223"/>
      <c r="I41" s="223"/>
      <c r="J41" s="223"/>
      <c r="K41" s="72"/>
      <c r="L41" s="69"/>
      <c r="M41" s="69"/>
      <c r="N41" s="69"/>
      <c r="O41" s="69"/>
      <c r="P41" s="69"/>
      <c r="Q41" s="69"/>
      <c r="R41" s="69"/>
      <c r="S41" s="69"/>
      <c r="T41" s="69"/>
      <c r="U41" s="69"/>
      <c r="V41" s="69"/>
      <c r="W41" s="69"/>
      <c r="X41" s="69"/>
      <c r="Y41" s="69"/>
      <c r="Z41" s="69"/>
      <c r="AA41" s="69"/>
      <c r="AB41" s="69"/>
      <c r="AC41" s="69"/>
      <c r="AD41" s="69"/>
      <c r="AE41" s="69"/>
    </row>
    <row r="42" spans="1:31" s="49" customFormat="1" ht="24.65" customHeight="1" outlineLevel="1" x14ac:dyDescent="0.3">
      <c r="A42" s="177" t="s">
        <v>218</v>
      </c>
      <c r="B42" s="178" t="s">
        <v>166</v>
      </c>
      <c r="C42" s="179"/>
      <c r="D42" s="180"/>
      <c r="E42" s="180"/>
      <c r="F42" s="180"/>
      <c r="G42" s="180"/>
      <c r="H42" s="180"/>
      <c r="I42" s="180"/>
      <c r="J42" s="180"/>
      <c r="K42" s="72"/>
      <c r="L42" s="69"/>
      <c r="M42" s="69"/>
      <c r="N42" s="69"/>
      <c r="O42" s="69"/>
      <c r="P42" s="69"/>
      <c r="Q42" s="69"/>
      <c r="R42" s="69"/>
      <c r="S42" s="69"/>
      <c r="T42" s="69"/>
      <c r="U42" s="69"/>
      <c r="V42" s="69"/>
      <c r="W42" s="69"/>
      <c r="X42" s="69"/>
      <c r="Y42" s="69"/>
      <c r="Z42" s="69"/>
      <c r="AA42" s="69"/>
      <c r="AB42" s="69"/>
      <c r="AC42" s="69"/>
      <c r="AD42" s="69"/>
      <c r="AE42" s="69"/>
    </row>
    <row r="43" spans="1:31" s="147" customFormat="1" ht="20.149999999999999" customHeight="1" x14ac:dyDescent="0.3">
      <c r="A43" s="146" t="s">
        <v>146</v>
      </c>
      <c r="L43" s="148"/>
      <c r="M43" s="148"/>
      <c r="N43" s="148"/>
      <c r="O43" s="148"/>
      <c r="P43" s="148"/>
      <c r="Q43" s="148"/>
      <c r="R43" s="148"/>
    </row>
    <row r="44" spans="1:31" ht="21.65" customHeight="1" x14ac:dyDescent="0.3">
      <c r="A44" s="181" t="s">
        <v>21</v>
      </c>
      <c r="B44" s="182" t="s">
        <v>195</v>
      </c>
      <c r="C44" s="182"/>
      <c r="D44" s="182"/>
      <c r="E44" s="182"/>
      <c r="F44" s="182"/>
      <c r="G44" s="182"/>
      <c r="H44" s="182"/>
      <c r="I44" s="182"/>
      <c r="J44" s="182"/>
      <c r="K44" s="63"/>
      <c r="L44" s="63"/>
      <c r="M44" s="63"/>
      <c r="N44" s="63"/>
      <c r="O44" s="63"/>
      <c r="P44" s="63"/>
      <c r="Q44" s="63"/>
      <c r="R44" s="63"/>
      <c r="S44" s="63"/>
      <c r="T44" s="63"/>
      <c r="U44" s="63"/>
      <c r="V44" s="63"/>
      <c r="W44" s="63"/>
      <c r="X44" s="63"/>
      <c r="Y44" s="63"/>
      <c r="Z44" s="63"/>
      <c r="AA44" s="63"/>
      <c r="AB44" s="63"/>
      <c r="AC44" s="63"/>
      <c r="AD44" s="63"/>
      <c r="AE44" s="63"/>
    </row>
    <row r="45" spans="1:31" ht="21.65" customHeight="1" x14ac:dyDescent="0.3">
      <c r="A45" s="183" t="s">
        <v>22</v>
      </c>
      <c r="B45" s="184" t="s">
        <v>196</v>
      </c>
      <c r="C45" s="184"/>
      <c r="D45" s="184"/>
      <c r="E45" s="184"/>
      <c r="F45" s="184"/>
      <c r="G45" s="184"/>
      <c r="H45" s="184"/>
      <c r="I45" s="184"/>
      <c r="J45" s="184"/>
      <c r="K45" s="63"/>
      <c r="L45" s="63"/>
      <c r="M45" s="63"/>
      <c r="N45" s="63"/>
      <c r="O45" s="63"/>
      <c r="P45" s="63"/>
      <c r="Q45" s="63"/>
      <c r="R45" s="63"/>
      <c r="S45" s="63"/>
      <c r="T45" s="63"/>
      <c r="U45" s="63"/>
      <c r="V45" s="63"/>
      <c r="W45" s="63"/>
      <c r="X45" s="63"/>
      <c r="Y45" s="63"/>
      <c r="Z45" s="63"/>
      <c r="AA45" s="63"/>
      <c r="AB45" s="63"/>
      <c r="AC45" s="63"/>
      <c r="AD45" s="63"/>
      <c r="AE45" s="63"/>
    </row>
    <row r="46" spans="1:31" ht="21.65" customHeight="1" x14ac:dyDescent="0.3">
      <c r="A46" s="183" t="s">
        <v>23</v>
      </c>
      <c r="B46" s="184" t="s">
        <v>197</v>
      </c>
      <c r="C46" s="184"/>
      <c r="D46" s="184"/>
      <c r="E46" s="184"/>
      <c r="F46" s="184"/>
      <c r="G46" s="184"/>
      <c r="H46" s="184"/>
      <c r="I46" s="184"/>
      <c r="J46" s="184"/>
      <c r="K46" s="63"/>
      <c r="L46" s="63"/>
      <c r="M46" s="63"/>
      <c r="N46" s="63"/>
      <c r="O46" s="63"/>
      <c r="P46" s="63"/>
      <c r="Q46" s="63"/>
      <c r="R46" s="63"/>
      <c r="S46" s="63"/>
      <c r="T46" s="63"/>
      <c r="U46" s="63"/>
      <c r="V46" s="63"/>
      <c r="W46" s="63"/>
      <c r="X46" s="63"/>
      <c r="Y46" s="63"/>
      <c r="Z46" s="63"/>
      <c r="AA46" s="63"/>
      <c r="AB46" s="63"/>
      <c r="AC46" s="63"/>
      <c r="AD46" s="63"/>
      <c r="AE46" s="63"/>
    </row>
    <row r="47" spans="1:31" ht="34" customHeight="1" x14ac:dyDescent="0.3">
      <c r="A47" s="185" t="s">
        <v>193</v>
      </c>
      <c r="B47" s="179" t="s">
        <v>194</v>
      </c>
      <c r="C47" s="184"/>
      <c r="D47" s="184"/>
      <c r="E47" s="184"/>
      <c r="F47" s="184"/>
      <c r="G47" s="184"/>
      <c r="H47" s="184"/>
      <c r="I47" s="184"/>
      <c r="J47" s="184"/>
      <c r="K47" s="63"/>
      <c r="L47" s="63"/>
      <c r="M47" s="63"/>
      <c r="N47" s="63"/>
      <c r="O47" s="63"/>
      <c r="P47" s="63"/>
      <c r="Q47" s="63"/>
      <c r="R47" s="63"/>
      <c r="S47" s="63"/>
      <c r="T47" s="63"/>
      <c r="U47" s="63"/>
      <c r="V47" s="63"/>
      <c r="W47" s="63"/>
      <c r="X47" s="63"/>
      <c r="Y47" s="63"/>
      <c r="Z47" s="63"/>
      <c r="AA47" s="63"/>
      <c r="AB47" s="63"/>
      <c r="AC47" s="63"/>
      <c r="AD47" s="63"/>
      <c r="AE47" s="63"/>
    </row>
    <row r="48" spans="1:31" ht="21.65" customHeight="1" x14ac:dyDescent="0.3">
      <c r="A48" s="183" t="s">
        <v>165</v>
      </c>
      <c r="B48" s="184" t="s">
        <v>164</v>
      </c>
      <c r="C48" s="184"/>
      <c r="D48" s="184"/>
      <c r="E48" s="184"/>
      <c r="F48" s="184"/>
      <c r="G48" s="184"/>
      <c r="H48" s="184"/>
      <c r="I48" s="184"/>
      <c r="J48" s="184"/>
      <c r="K48" s="63"/>
      <c r="L48" s="63"/>
      <c r="M48" s="63"/>
      <c r="N48" s="63"/>
      <c r="O48" s="63"/>
      <c r="P48" s="63"/>
      <c r="Q48" s="63"/>
      <c r="R48" s="63"/>
      <c r="S48" s="63"/>
      <c r="T48" s="63"/>
      <c r="U48" s="63"/>
      <c r="V48" s="63"/>
      <c r="W48" s="63"/>
      <c r="X48" s="63"/>
      <c r="Y48" s="63"/>
      <c r="Z48" s="63"/>
      <c r="AA48" s="63"/>
      <c r="AB48" s="63"/>
      <c r="AC48" s="63"/>
      <c r="AD48" s="63"/>
      <c r="AE48" s="63"/>
    </row>
    <row r="49" spans="1:31" x14ac:dyDescent="0.3">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row>
    <row r="50" spans="1:31" x14ac:dyDescent="0.3">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row>
    <row r="51" spans="1:31" x14ac:dyDescent="0.3">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row>
    <row r="52" spans="1:31" x14ac:dyDescent="0.3">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row>
    <row r="53" spans="1:31" x14ac:dyDescent="0.3">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row>
    <row r="54" spans="1:31" x14ac:dyDescent="0.3">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row>
    <row r="55" spans="1:31" x14ac:dyDescent="0.3">
      <c r="A55" s="224"/>
      <c r="B55" s="224"/>
      <c r="C55" s="224"/>
      <c r="D55" s="224"/>
      <c r="E55" s="224"/>
      <c r="F55" s="224"/>
      <c r="G55" s="224"/>
      <c r="H55" s="224"/>
      <c r="I55" s="224"/>
      <c r="J55" s="224"/>
      <c r="K55" s="224"/>
      <c r="L55" s="63"/>
      <c r="M55" s="63"/>
      <c r="N55" s="63"/>
      <c r="O55" s="63"/>
      <c r="P55" s="63"/>
      <c r="Q55" s="63"/>
      <c r="R55" s="63"/>
      <c r="S55" s="63"/>
      <c r="T55" s="63"/>
      <c r="U55" s="63"/>
      <c r="V55" s="63"/>
      <c r="W55" s="63"/>
      <c r="X55" s="63"/>
      <c r="Y55" s="63"/>
      <c r="Z55" s="63"/>
      <c r="AA55" s="63"/>
      <c r="AB55" s="63"/>
      <c r="AC55" s="63"/>
      <c r="AD55" s="63"/>
      <c r="AE55" s="63"/>
    </row>
    <row r="56" spans="1:31" x14ac:dyDescent="0.3">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row>
    <row r="57" spans="1:31" x14ac:dyDescent="0.3">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row>
    <row r="58" spans="1:31" x14ac:dyDescent="0.3">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row>
    <row r="59" spans="1:31" x14ac:dyDescent="0.3">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row>
    <row r="60" spans="1:31" x14ac:dyDescent="0.3">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row>
    <row r="80" spans="1:1" x14ac:dyDescent="0.3">
      <c r="A80" s="53"/>
    </row>
  </sheetData>
  <sheetProtection sheet="1" objects="1" scenarios="1"/>
  <mergeCells count="8">
    <mergeCell ref="F3:J3"/>
    <mergeCell ref="B41:J41"/>
    <mergeCell ref="A55:K55"/>
    <mergeCell ref="A6:J6"/>
    <mergeCell ref="B10:J10"/>
    <mergeCell ref="A27:J27"/>
    <mergeCell ref="B33:J33"/>
    <mergeCell ref="A8:J8"/>
  </mergeCells>
  <pageMargins left="0.7" right="0.7" top="0.78740157499999996" bottom="0.78740157499999996" header="0.3" footer="0.3"/>
  <pageSetup paperSize="9" scale="37" orientation="portrait" r:id="rId1"/>
  <headerFooter>
    <oddHeader xml:space="preserve">&amp;C
</oddHeader>
  </headerFooter>
  <colBreaks count="1" manualBreakCount="1">
    <brk id="17" max="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input'!$E$38:$E$40</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66"/>
  <sheetViews>
    <sheetView showGridLines="0" view="pageBreakPreview" zoomScale="70" zoomScaleNormal="40" zoomScaleSheetLayoutView="70" zoomScalePageLayoutView="85" workbookViewId="0">
      <pane ySplit="1" topLeftCell="A2" activePane="bottomLeft" state="frozen"/>
      <selection activeCell="D1" sqref="D1"/>
      <selection pane="bottomLeft" activeCell="A49" sqref="A49:XFD49"/>
    </sheetView>
  </sheetViews>
  <sheetFormatPr baseColWidth="10" defaultColWidth="11" defaultRowHeight="28" x14ac:dyDescent="0.55000000000000004"/>
  <cols>
    <col min="1" max="1" width="20.08203125" style="51" customWidth="1"/>
    <col min="2" max="2" width="16.08203125" style="51" customWidth="1"/>
    <col min="3" max="3" width="17.5" style="51" customWidth="1"/>
    <col min="4" max="4" width="17.25" style="51" customWidth="1"/>
    <col min="5" max="5" width="23.83203125" style="50" customWidth="1"/>
    <col min="6" max="6" width="21.08203125" style="50" customWidth="1"/>
    <col min="7" max="7" width="24.08203125" style="52" bestFit="1" customWidth="1"/>
    <col min="8" max="8" width="37.58203125" style="52" bestFit="1" customWidth="1"/>
    <col min="9" max="9" width="5.25" style="50" customWidth="1"/>
    <col min="10" max="10" width="14.33203125" style="53" customWidth="1"/>
    <col min="11" max="11" width="17.33203125" style="50" customWidth="1"/>
    <col min="12" max="12" width="16.25" style="50" customWidth="1"/>
    <col min="13" max="13" width="16.33203125" style="50" customWidth="1"/>
    <col min="14" max="14" width="14.5" style="50" customWidth="1"/>
    <col min="15" max="15" width="7.83203125" style="50" customWidth="1"/>
    <col min="16" max="16" width="11.5" style="50" customWidth="1"/>
    <col min="17" max="17" width="16.08203125" style="50" customWidth="1"/>
    <col min="18" max="19" width="14.33203125" style="50" customWidth="1"/>
    <col min="20" max="20" width="11.25" style="50" customWidth="1"/>
    <col min="21" max="21" width="10.58203125" style="50" customWidth="1"/>
    <col min="22" max="22" width="13.25" style="50" customWidth="1"/>
    <col min="23" max="23" width="18.58203125" style="50" customWidth="1"/>
    <col min="24" max="24" width="17.83203125" style="50" customWidth="1"/>
    <col min="25" max="29" width="16.83203125" style="50" customWidth="1"/>
    <col min="30" max="30" width="12.25" style="53" customWidth="1"/>
    <col min="31" max="31" width="15.83203125" style="52" hidden="1" customWidth="1"/>
    <col min="32" max="37" width="18.25" style="50" customWidth="1"/>
    <col min="38" max="16384" width="11" style="50"/>
  </cols>
  <sheetData>
    <row r="1" spans="1:40" s="55" customFormat="1" ht="74.5" customHeight="1" x14ac:dyDescent="0.3">
      <c r="A1" s="74" t="s">
        <v>69</v>
      </c>
      <c r="B1" s="74" t="s">
        <v>70</v>
      </c>
      <c r="C1" s="74" t="s">
        <v>87</v>
      </c>
      <c r="D1" s="74" t="s">
        <v>71</v>
      </c>
      <c r="E1" s="75" t="s">
        <v>6</v>
      </c>
      <c r="F1" s="76" t="s">
        <v>173</v>
      </c>
      <c r="G1" s="76" t="s">
        <v>8</v>
      </c>
      <c r="H1" s="76" t="s">
        <v>16</v>
      </c>
      <c r="I1" s="77" t="s">
        <v>60</v>
      </c>
      <c r="J1" s="76" t="s">
        <v>76</v>
      </c>
      <c r="K1" s="78" t="s">
        <v>11</v>
      </c>
      <c r="L1" s="78" t="s">
        <v>57</v>
      </c>
      <c r="M1" s="76" t="s">
        <v>15</v>
      </c>
      <c r="N1" s="78" t="s">
        <v>153</v>
      </c>
      <c r="O1" s="78" t="s">
        <v>58</v>
      </c>
      <c r="P1" s="79" t="s">
        <v>154</v>
      </c>
      <c r="Q1" s="76" t="s">
        <v>77</v>
      </c>
      <c r="R1" s="76" t="s">
        <v>182</v>
      </c>
      <c r="S1" s="76" t="s">
        <v>181</v>
      </c>
      <c r="T1" s="78" t="s">
        <v>169</v>
      </c>
      <c r="U1" s="78" t="s">
        <v>94</v>
      </c>
      <c r="V1" s="76" t="s">
        <v>170</v>
      </c>
      <c r="W1" s="81" t="s">
        <v>59</v>
      </c>
      <c r="X1" s="80" t="s">
        <v>171</v>
      </c>
      <c r="Y1" s="82" t="s">
        <v>40</v>
      </c>
      <c r="Z1" s="83" t="s">
        <v>12</v>
      </c>
      <c r="AA1" s="83" t="s">
        <v>13</v>
      </c>
      <c r="AB1" s="84" t="s">
        <v>2</v>
      </c>
      <c r="AC1" s="85" t="s">
        <v>20</v>
      </c>
      <c r="AD1" s="86" t="s">
        <v>1</v>
      </c>
      <c r="AE1" s="87" t="s">
        <v>101</v>
      </c>
      <c r="AF1" s="88" t="s">
        <v>174</v>
      </c>
      <c r="AG1" s="89" t="s">
        <v>175</v>
      </c>
      <c r="AH1" s="88" t="s">
        <v>176</v>
      </c>
      <c r="AI1" s="89" t="s">
        <v>177</v>
      </c>
      <c r="AJ1" s="88" t="s">
        <v>178</v>
      </c>
      <c r="AK1" s="90" t="s">
        <v>179</v>
      </c>
      <c r="AL1" s="63"/>
      <c r="AM1" s="63"/>
      <c r="AN1" s="54"/>
    </row>
    <row r="2" spans="1:40" s="54" customFormat="1" ht="35" x14ac:dyDescent="0.3">
      <c r="A2" s="91">
        <f>ANLEITUNG!$B$2</f>
        <v>0</v>
      </c>
      <c r="B2" s="92" t="s">
        <v>73</v>
      </c>
      <c r="C2" s="93" t="s">
        <v>74</v>
      </c>
      <c r="D2" s="93"/>
      <c r="E2" s="92" t="s">
        <v>75</v>
      </c>
      <c r="F2" s="94">
        <v>100000</v>
      </c>
      <c r="G2" s="95" t="s">
        <v>10</v>
      </c>
      <c r="H2" s="93" t="s">
        <v>198</v>
      </c>
      <c r="I2" s="96">
        <f>IF(H2="Gemeinschaftliche Investitionen im Interesse des Gesamtprojekts",1,IF(H2="Aufbau eines Betriebszweiges auf dem Landwirtschaftsbetrieb",2,IF(H2="BZ: Gemeinschaftliche Verarbeitung, Lagerung und Vermarktung regionaler landwirtschaftlicher Erzeugnisse",3,IF(H2="HZ: Gemeinschaftliche Verarbeitung, Lagerung und Vermarktung regionaler landwirtschaftlicher Erzeugnisse",4,IF(H2="Talgebiet: Gemeinschaftliche Verarbeitung, Lagerung und Vermarktung regionaler landwirtschaftlicher Erzeugnisse",5,IF(H2="Weitere Massnahmen im Interesse des Gesamtprojekts (Reduktion mind. 50%)",6,IF(H2="Gemeinschaftliche Stallbauten",7,IF(H2="Einzelbetriebliche Stallbauten Raufutterverzehrer",8,IF(H2="Meliorationen Massnahmen",9,IF(H2="Einzelbetriebliche Massnahmen ökologischer Ziele",10,IF(H2="Einzelbetriebliche Verarbeitung Kleingewerbe",11,IF(H2="…bitte Massnahme auswählen",""))))))))))))</f>
        <v>11</v>
      </c>
      <c r="J2" s="97">
        <v>23000</v>
      </c>
      <c r="K2" s="98">
        <f>F2-J2</f>
        <v>77000</v>
      </c>
      <c r="L2" s="99" t="str">
        <f>IF(I2=1,IF(ANLEITUNG!$B$3="wertschöpfungskettenorientiert",'Dropdown input'!$C$8,IF(ANLEITUNG!$B$3="sektorübergreifend",'Dropdown input'!$D$8, IF(ANLEITUNG!$B$3="auswählen",""))),IF(I2=2,IF(ANLEITUNG!$B$3="wertschöpfungskettenorientiert",'Dropdown input'!$C$9,IF(ANLEITUNG!$B$3="sektorübergreifend",'Dropdown input'!$D$9, IF(ANLEITUNG!$B$3="auswählen",""))),IF(I2=3,IF(ANLEITUNG!$B$3="wertschöpfungskettenorientiert",'Dropdown input'!$C$10,IF(ANLEITUNG!$B$3="sektorübergreifend",'Dropdown input'!$D$10, IF(ANLEITUNG!$B$3="auswählen",""))),IF(I2=4,IF(ANLEITUNG!$B$3="wertschöpfungskettenorientiert",'Dropdown input'!$C$11,IF(ANLEITUNG!$B$3="sektorübergreifend",'Dropdown input'!$D$11, IF(ANLEITUNG!$B$3="auswählen",""))),IF(I2=5,IF(ANLEITUNG!$B$3="wertschöpfungskettenorientiert",'Dropdown input'!$C$12,IF(ANLEITUNG!$B$3="sektorübergreifend",'Dropdown input'!$D$12, IF(ANLEITUNG!$B$3="auswählen",""))),IF(I2=6,IF(ANLEITUNG!$B$3="wertschöpfungskettenorientiert",'Dropdown input'!$C$13,IF(ANLEITUNG!$B$3="sektorübergreifend",'Dropdown input'!$D$13, IF(ANLEITUNG!$B$3="auswählen",""))),IF(I2=7,IF(ANLEITUNG!$B$3="wertschöpfungskettenorientiert",'Dropdown input'!$C$14,IF(ANLEITUNG!$B$3="sektorübergreifend",'Dropdown input'!$D$14, IF(ANLEITUNG!$B$3="auswählen",""))),IF(I2=8,IF(ANLEITUNG!$B$3="wertschöpfungskettenorientiert",'Dropdown input'!$C$15,IF(ANLEITUNG!$B$3="sektorübergreifend",'Dropdown input'!$D$15, IF(ANLEITUNG!$B$3="auswählen",""))),IF(I2=9,IF(ANLEITUNG!$B$3="wertschöpfungskettenorientiert",'Dropdown input'!$C$16,IF(ANLEITUNG!$B$3="sektorübergreifend",'Dropdown input'!$D$16, IF(ANLEITUNG!$B$3="auswählen",""))),IF(I2=11,IF(ANLEITUNG!$B$3="wertschöpfungskettenorientiert",'Dropdown input'!$C$17,IF(ANLEITUNG!$B$3="sektorübergreifend",'Dropdown input'!$D$17, IF(ANLEITUNG!$B$3="auswählen",""))),IF(I2="","")))))))))))</f>
        <v/>
      </c>
      <c r="M2" s="98" t="str">
        <f>IFERROR(K2-K2*L2,"")</f>
        <v/>
      </c>
      <c r="N2" s="99">
        <f>IF(I2=1,(IF(G2="Tal",34%,IF(G2="HZ / BZ I",37%,IF(G2="BZ II - IV",40%,)))),IF(I2=2,(IF(G2="Tal",34%,IF(G2="HZ / BZ I",37%,IF(G2="BZ II - IV",40%,)))),IF(I2=3,22%,IF(I2=4,37%,IF(I2=5,34%,IF(I2=6,(IF(G2="Tal",34%,IF(G2="HZ / BZ I",37%,IF(G2="BZ II - IV",40%,)))),IF(I2=7,"übertragen aus Hochbauvorlage",IF(I2=8,"übertragen aus Hochbauvorlage (Tal: wird nicht unterstützt)",IF(I2=9,"bitte BLW kontaktieren",IF(I2=10,"übertragen aus Hochbauvorlage",IF(I2=11,22%,IF(I2="",""))))))))))))</f>
        <v>0.22</v>
      </c>
      <c r="O2" s="99" t="str">
        <f>IF(I2=1,IF(ANLEITUNG!$B$3="wertschöpfungskettenorientiert",'Dropdown input'!$E$8,IF(ANLEITUNG!$B$3="sektorübergreifend",'Dropdown input'!$F$8,IF(ANLEITUNG!$B$3="auswählen",""))),IF(I2=2,IF(ANLEITUNG!$B$3="wertschöpfungskettenorientiert",'Dropdown input'!$E$9,IF(ANLEITUNG!$B$3="sektorübergreifend",'Dropdown input'!$F$9,IF(ANLEITUNG!$B$3="auswählen",""))),IF(I2=3,IF(ANLEITUNG!$B$3="wertschöpfungskettenorientiert",'Dropdown input'!$E$10,IF(ANLEITUNG!$B$3="sektorübergreifend",'Dropdown input'!$F$10,IF(ANLEITUNG!$B$3="auswählen",""))),IF(I2=4,IF(ANLEITUNG!$B$3="wertschöpfungskettenorientiert",'Dropdown input'!$E$11,IF(ANLEITUNG!$B$3="sektorübergreifend",'Dropdown input'!$F$11,IF(ANLEITUNG!$B$3="auswählen",""))),IF(I2=5,IF(ANLEITUNG!$B$3="wertschöpfungskettenorientiert",'Dropdown input'!$E$12,IF(ANLEITUNG!$B$3="sektorübergreifend",'Dropdown input'!$F$12,IF(ANLEITUNG!$B$3="auswählen",""))),IF(I2=6,IF(ANLEITUNG!$B$3="wertschöpfungskettenorientiert",'Dropdown input'!$E$13,IF(ANLEITUNG!$B$3="sektorübergreifend",'Dropdown input'!$F$13,IF(ANLEITUNG!$B$3="auswählen",""))),IF(I2=7,IF(ANLEITUNG!$B$3="wertschöpfungskettenorientiert",'Dropdown input'!$E$14,IF(ANLEITUNG!$B$3="sektorübergreifend",'Dropdown input'!$F$14,IF(ANLEITUNG!$B$3="auswählen",""))),IF(I2=8,IF(ANLEITUNG!$B$3="wertschöpfungskettenorientiert",'Dropdown input'!$E$15,IF(ANLEITUNG!$B$3="sektorübergreifend",'Dropdown input'!$F$15,IF(ANLEITUNG!$B$3="auswählen",""))),IF(I2=9,IF(ANLEITUNG!$B$3="wertschöpfungskettenorientiert",'Dropdown input'!$E$16,IF(ANLEITUNG!$B$3="sektorübergreifend",'Dropdown input'!$F$16,IF(ANLEITUNG!$B$3="auswählen",""))),IF(I2=10,IF(ANLEITUNG!$B$3="wertschöpfungskettenorientiert",'Dropdown input'!$E$17,IF(ANLEITUNG!$B$3="sektorübergreifend",'Dropdown input'!$E$17,IF(ANLEITUNG!$B$3="auswählen",""))),IF(I2=11,IF(ANLEITUNG!$B$3="wertschöpfungskettenorientiert",'Dropdown input'!$E$18,IF(ANLEITUNG!$B$3="sektorübergreifend",'Dropdown input'!$F$18,IF(ANLEITUNG!$B$3="auswählen",""))),IF(I2="",""))))))))))))</f>
        <v/>
      </c>
      <c r="P2" s="164" t="str">
        <f>IFERROR(N2+N2*O2,"")</f>
        <v/>
      </c>
      <c r="Q2" s="99">
        <f>IF(I2=1,'Dropdown input'!$I$8,IF(I2=2,'Dropdown input'!$I$9,IF(I2=3,'Dropdown input'!$I$10,IF(I2=4,'Dropdown input'!$I$11,IF(I2=5,'Dropdown input'!$I$12,IF(I2=6,'Dropdown input'!$I$13,IF(I2=7,'Dropdown input'!$I$14,IF(I2=8,'Dropdown input'!$I$15,IF(I2=9,"Bitte BLW kontaktieren",IF(I2=10,'Dropdown input'!$I$17,IF(I2=11,'Dropdown input'!$I$18,"")))))))))))</f>
        <v>1</v>
      </c>
      <c r="R2" s="189" t="str">
        <f>IFERROR(M2*(Q2*P2),"")</f>
        <v/>
      </c>
      <c r="S2" s="102"/>
      <c r="T2" s="151" t="str">
        <f>IFERROR((S2+R2)/M2,"")</f>
        <v/>
      </c>
      <c r="U2" s="152" t="str">
        <f>IFERROR(IF(T2&lt;Q2*P2,T2/Q2,P2),"")</f>
        <v/>
      </c>
      <c r="V2" s="100" t="str">
        <f>IFERROR(U2*M2,"")</f>
        <v/>
      </c>
      <c r="W2" s="153" t="str">
        <f>IFERROR(V2+R2+S2,"")</f>
        <v/>
      </c>
      <c r="X2" s="101" t="str">
        <f t="shared" ref="X2:X48" si="0">IFERROR(W2/F2,"")</f>
        <v/>
      </c>
      <c r="Y2" s="92">
        <v>20000</v>
      </c>
      <c r="Z2" s="102">
        <v>41600</v>
      </c>
      <c r="AA2" s="102"/>
      <c r="AB2" s="102"/>
      <c r="AC2" s="103" t="str">
        <f t="shared" ref="AC2:AC48" si="1">IFERROR(F2-Y2-Z2-AA2-AB2-W2,"")</f>
        <v/>
      </c>
      <c r="AD2" s="104">
        <f>SUM(Y2:AC2)</f>
        <v>61600</v>
      </c>
      <c r="AE2" s="105" t="str">
        <f t="shared" ref="AE2:AE48" si="2">IFERROR(IF(AD2=(F2-W2),"Finanzierung=Investitionssumme","Fehler"),"")</f>
        <v/>
      </c>
      <c r="AF2" s="92"/>
      <c r="AG2" s="106"/>
      <c r="AH2" s="92"/>
      <c r="AI2" s="106"/>
      <c r="AJ2" s="92"/>
      <c r="AK2" s="92"/>
      <c r="AL2" s="63"/>
      <c r="AM2" s="63"/>
    </row>
    <row r="3" spans="1:40" s="54" customFormat="1" ht="35" x14ac:dyDescent="0.3">
      <c r="A3" s="107">
        <f>ANLEITUNG!$B$2</f>
        <v>0</v>
      </c>
      <c r="B3" s="108" t="s">
        <v>73</v>
      </c>
      <c r="C3" s="109" t="s">
        <v>74</v>
      </c>
      <c r="D3" s="109"/>
      <c r="E3" s="108" t="s">
        <v>75</v>
      </c>
      <c r="F3" s="110"/>
      <c r="G3" s="111" t="s">
        <v>55</v>
      </c>
      <c r="H3" s="109" t="s">
        <v>55</v>
      </c>
      <c r="I3" s="96" t="str">
        <f t="shared" ref="I3:I48" si="3">IF(H3="Gemeinschaftliche Investitionen im Interesse des Gesamtprojekts",1,IF(H3="Aufbau eines Betriebszweiges auf dem Landwirtschaftsbetrieb",2,IF(H3="BZ: Gemeinschaftliche Verarbeitung, Lagerung und Vermarktung regionaler landwirtschaftlicher Erzeugnisse",3,IF(H3="HZ: Gemeinschaftliche Verarbeitung, Lagerung und Vermarktung regionaler landwirtschaftlicher Erzeugnisse",4,IF(H3="Talgebiet: Gemeinschaftliche Verarbeitung, Lagerung und Vermarktung regionaler landwirtschaftlicher Erzeugnisse",5,IF(H3="Weitere Massnahmen im Interesse des Gesamtprojekts (Reduktion mind. 50%)",6,IF(H3="Gemeinschaftliche Stallbauten",7,IF(H3="Einzelbetriebliche Stallbauten Raufutterverzehrer",8,IF(H3="Meliorationen Massnahmen",9,IF(H3="Einzelbetriebliche Massnahmen ökologischer Ziele",10,IF(H3="Einzelbetriebliche Verarbeitung Kleingewerbe",11,IF(H3="…bitte Massnahme auswählen",""))))))))))))</f>
        <v/>
      </c>
      <c r="J3" s="112"/>
      <c r="K3" s="113">
        <f>F3-J3</f>
        <v>0</v>
      </c>
      <c r="L3" s="99" t="str">
        <f>IF(I3=1,IF(ANLEITUNG!$B$3="wertschöpfungskettenorientiert",'Dropdown input'!$C$8,IF(ANLEITUNG!$B$3="sektorübergreifend",'Dropdown input'!$D$8, IF(ANLEITUNG!$B$3="auswählen",""))),IF(I3=2,IF(ANLEITUNG!$B$3="wertschöpfungskettenorientiert",'Dropdown input'!$C$9,IF(ANLEITUNG!$B$3="sektorübergreifend",'Dropdown input'!$D$9, IF(ANLEITUNG!$B$3="auswählen",""))),IF(I3=3,IF(ANLEITUNG!$B$3="wertschöpfungskettenorientiert",'Dropdown input'!$C$10,IF(ANLEITUNG!$B$3="sektorübergreifend",'Dropdown input'!$D$10, IF(ANLEITUNG!$B$3="auswählen",""))),IF(I3=4,IF(ANLEITUNG!$B$3="wertschöpfungskettenorientiert",'Dropdown input'!$C$11,IF(ANLEITUNG!$B$3="sektorübergreifend",'Dropdown input'!$D$11, IF(ANLEITUNG!$B$3="auswählen",""))),IF(I3=5,IF(ANLEITUNG!$B$3="wertschöpfungskettenorientiert",'Dropdown input'!$C$12,IF(ANLEITUNG!$B$3="sektorübergreifend",'Dropdown input'!$D$12, IF(ANLEITUNG!$B$3="auswählen",""))),IF(I3=6,IF(ANLEITUNG!$B$3="wertschöpfungskettenorientiert",'Dropdown input'!$C$13,IF(ANLEITUNG!$B$3="sektorübergreifend",'Dropdown input'!$D$13, IF(ANLEITUNG!$B$3="auswählen",""))),IF(I3=7,IF(ANLEITUNG!$B$3="wertschöpfungskettenorientiert",'Dropdown input'!$C$14,IF(ANLEITUNG!$B$3="sektorübergreifend",'Dropdown input'!$D$14, IF(ANLEITUNG!$B$3="auswählen",""))),IF(I3=8,IF(ANLEITUNG!$B$3="wertschöpfungskettenorientiert",'Dropdown input'!$C$15,IF(ANLEITUNG!$B$3="sektorübergreifend",'Dropdown input'!$D$15, IF(ANLEITUNG!$B$3="auswählen",""))),IF(I3=9,IF(ANLEITUNG!$B$3="wertschöpfungskettenorientiert",'Dropdown input'!$C$16,IF(ANLEITUNG!$B$3="sektorübergreifend",'Dropdown input'!$D$16, IF(ANLEITUNG!$B$3="auswählen",""))),IF(I3=11,IF(ANLEITUNG!$B$3="wertschöpfungskettenorientiert",'Dropdown input'!$C$17,IF(ANLEITUNG!$B$3="sektorübergreifend",'Dropdown input'!$D$17, IF(ANLEITUNG!$B$3="auswählen",""))),IF(I3="","")))))))))))</f>
        <v/>
      </c>
      <c r="M3" s="113" t="str">
        <f t="shared" ref="M3:M48" si="4">IFERROR(K3-K3*L3,"")</f>
        <v/>
      </c>
      <c r="N3" s="99" t="str">
        <f t="shared" ref="N3:N48" si="5">IF(I3=1,(IF(G3="Tal",34%,IF(G3="HZ / BZ I",37%,IF(G3="BZ II - IV",40%,)))),IF(I3=2,(IF(G3="Tal",34%,IF(G3="HZ / BZ I",37%,IF(G3="BZ II - IV",40%,)))),IF(I3=3,22%,IF(I3=4,37%,IF(I3=5,34%,IF(I3=6,(IF(G3="Tal",34%,IF(G3="HZ / BZ I",37%,IF(G3="BZ II - IV",40%,)))),IF(I3=7,"übertragen aus Hochbauvorlage",IF(I3=8,"übertragen aus Hochbauvorlage (Tal: wird nicht unterstützt)",IF(I3=9,"bitte BLW kontaktieren",IF(I3=10,"übertragen aus Hochbauvorlage",IF(I3=11,22%,IF(I3="",""))))))))))))</f>
        <v/>
      </c>
      <c r="O3" s="99" t="str">
        <f>IF(I3=1,IF(ANLEITUNG!$B$3="wertschöpfungskettenorientiert",'Dropdown input'!$E$8,IF(ANLEITUNG!$B$3="sektorübergreifend",'Dropdown input'!$F$8,IF(ANLEITUNG!$B$3="auswählen",""))),IF(I3=2,IF(ANLEITUNG!$B$3="wertschöpfungskettenorientiert",'Dropdown input'!$E$9,IF(ANLEITUNG!$B$3="sektorübergreifend",'Dropdown input'!$F$9,IF(ANLEITUNG!$B$3="auswählen",""))),IF(I3=3,IF(ANLEITUNG!$B$3="wertschöpfungskettenorientiert",'Dropdown input'!$E$10,IF(ANLEITUNG!$B$3="sektorübergreifend",'Dropdown input'!$F$10,IF(ANLEITUNG!$B$3="auswählen",""))),IF(I3=4,IF(ANLEITUNG!$B$3="wertschöpfungskettenorientiert",'Dropdown input'!$E$11,IF(ANLEITUNG!$B$3="sektorübergreifend",'Dropdown input'!$F$11,IF(ANLEITUNG!$B$3="auswählen",""))),IF(I3=5,IF(ANLEITUNG!$B$3="wertschöpfungskettenorientiert",'Dropdown input'!$E$12,IF(ANLEITUNG!$B$3="sektorübergreifend",'Dropdown input'!$F$12,IF(ANLEITUNG!$B$3="auswählen",""))),IF(I3=6,IF(ANLEITUNG!$B$3="wertschöpfungskettenorientiert",'Dropdown input'!$E$13,IF(ANLEITUNG!$B$3="sektorübergreifend",'Dropdown input'!$F$13,IF(ANLEITUNG!$B$3="auswählen",""))),IF(I3=7,IF(ANLEITUNG!$B$3="wertschöpfungskettenorientiert",'Dropdown input'!$E$14,IF(ANLEITUNG!$B$3="sektorübergreifend",'Dropdown input'!$F$14,IF(ANLEITUNG!$B$3="auswählen",""))),IF(I3=8,IF(ANLEITUNG!$B$3="wertschöpfungskettenorientiert",'Dropdown input'!$E$15,IF(ANLEITUNG!$B$3="sektorübergreifend",'Dropdown input'!$F$15,IF(ANLEITUNG!$B$3="auswählen",""))),IF(I3=9,IF(ANLEITUNG!$B$3="wertschöpfungskettenorientiert",'Dropdown input'!$E$16,IF(ANLEITUNG!$B$3="sektorübergreifend",'Dropdown input'!$F$16,IF(ANLEITUNG!$B$3="auswählen",""))),IF(I3=10,IF(ANLEITUNG!$B$3="wertschöpfungskettenorientiert",'Dropdown input'!$E$17,IF(ANLEITUNG!$B$3="sektorübergreifend",'Dropdown input'!$E$17,IF(ANLEITUNG!$B$3="auswählen",""))),IF(I3=11,IF(ANLEITUNG!$B$3="wertschöpfungskettenorientiert",'Dropdown input'!$E$18,IF(ANLEITUNG!$B$3="sektorübergreifend",'Dropdown input'!$F$18,IF(ANLEITUNG!$B$3="auswählen",""))),IF(I3="",""))))))))))))</f>
        <v/>
      </c>
      <c r="P3" s="165" t="str">
        <f>IFERROR(N3+N3*O3,"")</f>
        <v/>
      </c>
      <c r="Q3" s="99" t="str">
        <f>IF(I3=1,'Dropdown input'!$I$8,IF(I3=2,'Dropdown input'!$I$9,IF(I3=3,'Dropdown input'!$I$10,IF(I3=4,'Dropdown input'!$I$11,IF(I3=5,'Dropdown input'!$I$12,IF(I3=6,'Dropdown input'!$I$13,IF(I3=7,'Dropdown input'!$I$14,IF(I3=8,'Dropdown input'!$I$15,IF(I3=9,"Bitte BLW kontaktieren",IF(I3=10,'Dropdown input'!$I$17,IF(I3=11,'Dropdown input'!$I$18,"")))))))))))</f>
        <v/>
      </c>
      <c r="R3" s="189" t="str">
        <f t="shared" ref="R3:R48" si="6">IFERROR(M3*(Q3*P3),"")</f>
        <v/>
      </c>
      <c r="S3" s="115"/>
      <c r="T3" s="151" t="str">
        <f t="shared" ref="T3:T48" si="7">IFERROR((S3+R3)/M3,"")</f>
        <v/>
      </c>
      <c r="U3" s="152" t="str">
        <f>IFERROR(IF(T3&lt;Q3*P3,T3/Q3,P3),"")</f>
        <v/>
      </c>
      <c r="V3" s="114" t="str">
        <f t="shared" ref="V3:V48" si="8">IFERROR(U3*M3,"")</f>
        <v/>
      </c>
      <c r="W3" s="154" t="str">
        <f t="shared" ref="W3:W48" si="9">IFERROR(V3+R3+S3,"")</f>
        <v/>
      </c>
      <c r="X3" s="101" t="str">
        <f t="shared" si="0"/>
        <v/>
      </c>
      <c r="Y3" s="108"/>
      <c r="Z3" s="115"/>
      <c r="AA3" s="115"/>
      <c r="AB3" s="115"/>
      <c r="AC3" s="116" t="str">
        <f t="shared" si="1"/>
        <v/>
      </c>
      <c r="AD3" s="117">
        <f>SUM(Y3:AC3)</f>
        <v>0</v>
      </c>
      <c r="AE3" s="118" t="str">
        <f t="shared" si="2"/>
        <v/>
      </c>
      <c r="AF3" s="108"/>
      <c r="AG3" s="119"/>
      <c r="AH3" s="108"/>
      <c r="AI3" s="119"/>
      <c r="AJ3" s="108"/>
      <c r="AK3" s="108"/>
      <c r="AL3" s="63"/>
      <c r="AM3" s="63"/>
    </row>
    <row r="4" spans="1:40" s="54" customFormat="1" ht="35" x14ac:dyDescent="0.3">
      <c r="A4" s="107">
        <f>ANLEITUNG!$B$2</f>
        <v>0</v>
      </c>
      <c r="B4" s="108" t="s">
        <v>73</v>
      </c>
      <c r="C4" s="109" t="s">
        <v>74</v>
      </c>
      <c r="D4" s="109"/>
      <c r="E4" s="108" t="s">
        <v>75</v>
      </c>
      <c r="F4" s="110"/>
      <c r="G4" s="111" t="s">
        <v>55</v>
      </c>
      <c r="H4" s="109" t="s">
        <v>55</v>
      </c>
      <c r="I4" s="96" t="str">
        <f t="shared" si="3"/>
        <v/>
      </c>
      <c r="J4" s="112"/>
      <c r="K4" s="113">
        <f t="shared" ref="K4:K11" si="10">F4-J4</f>
        <v>0</v>
      </c>
      <c r="L4" s="99" t="str">
        <f>IF(I4=1,IF(ANLEITUNG!$B$3="wertschöpfungskettenorientiert",'Dropdown input'!$C$8,IF(ANLEITUNG!$B$3="sektorübergreifend",'Dropdown input'!$D$8, IF(ANLEITUNG!$B$3="auswählen",""))),IF(I4=2,IF(ANLEITUNG!$B$3="wertschöpfungskettenorientiert",'Dropdown input'!$C$9,IF(ANLEITUNG!$B$3="sektorübergreifend",'Dropdown input'!$D$9, IF(ANLEITUNG!$B$3="auswählen",""))),IF(I4=3,IF(ANLEITUNG!$B$3="wertschöpfungskettenorientiert",'Dropdown input'!$C$10,IF(ANLEITUNG!$B$3="sektorübergreifend",'Dropdown input'!$D$10, IF(ANLEITUNG!$B$3="auswählen",""))),IF(I4=4,IF(ANLEITUNG!$B$3="wertschöpfungskettenorientiert",'Dropdown input'!$C$11,IF(ANLEITUNG!$B$3="sektorübergreifend",'Dropdown input'!$D$11, IF(ANLEITUNG!$B$3="auswählen",""))),IF(I4=5,IF(ANLEITUNG!$B$3="wertschöpfungskettenorientiert",'Dropdown input'!$C$12,IF(ANLEITUNG!$B$3="sektorübergreifend",'Dropdown input'!$D$12, IF(ANLEITUNG!$B$3="auswählen",""))),IF(I4=6,IF(ANLEITUNG!$B$3="wertschöpfungskettenorientiert",'Dropdown input'!$C$13,IF(ANLEITUNG!$B$3="sektorübergreifend",'Dropdown input'!$D$13, IF(ANLEITUNG!$B$3="auswählen",""))),IF(I4=7,IF(ANLEITUNG!$B$3="wertschöpfungskettenorientiert",'Dropdown input'!$C$14,IF(ANLEITUNG!$B$3="sektorübergreifend",'Dropdown input'!$D$14, IF(ANLEITUNG!$B$3="auswählen",""))),IF(I4=8,IF(ANLEITUNG!$B$3="wertschöpfungskettenorientiert",'Dropdown input'!$C$15,IF(ANLEITUNG!$B$3="sektorübergreifend",'Dropdown input'!$D$15, IF(ANLEITUNG!$B$3="auswählen",""))),IF(I4=9,IF(ANLEITUNG!$B$3="wertschöpfungskettenorientiert",'Dropdown input'!$C$16,IF(ANLEITUNG!$B$3="sektorübergreifend",'Dropdown input'!$D$16, IF(ANLEITUNG!$B$3="auswählen",""))),IF(I4=11,IF(ANLEITUNG!$B$3="wertschöpfungskettenorientiert",'Dropdown input'!$C$17,IF(ANLEITUNG!$B$3="sektorübergreifend",'Dropdown input'!$D$17, IF(ANLEITUNG!$B$3="auswählen",""))),IF(I4="","")))))))))))</f>
        <v/>
      </c>
      <c r="M4" s="113" t="str">
        <f t="shared" si="4"/>
        <v/>
      </c>
      <c r="N4" s="99" t="str">
        <f t="shared" si="5"/>
        <v/>
      </c>
      <c r="O4" s="99" t="str">
        <f>IF(I4=1,IF(ANLEITUNG!$B$3="wertschöpfungskettenorientiert",'Dropdown input'!$E$8,IF(ANLEITUNG!$B$3="sektorübergreifend",'Dropdown input'!$F$8,IF(ANLEITUNG!$B$3="auswählen",""))),IF(I4=2,IF(ANLEITUNG!$B$3="wertschöpfungskettenorientiert",'Dropdown input'!$E$9,IF(ANLEITUNG!$B$3="sektorübergreifend",'Dropdown input'!$F$9,IF(ANLEITUNG!$B$3="auswählen",""))),IF(I4=3,IF(ANLEITUNG!$B$3="wertschöpfungskettenorientiert",'Dropdown input'!$E$10,IF(ANLEITUNG!$B$3="sektorübergreifend",'Dropdown input'!$F$10,IF(ANLEITUNG!$B$3="auswählen",""))),IF(I4=4,IF(ANLEITUNG!$B$3="wertschöpfungskettenorientiert",'Dropdown input'!$E$11,IF(ANLEITUNG!$B$3="sektorübergreifend",'Dropdown input'!$F$11,IF(ANLEITUNG!$B$3="auswählen",""))),IF(I4=5,IF(ANLEITUNG!$B$3="wertschöpfungskettenorientiert",'Dropdown input'!$E$12,IF(ANLEITUNG!$B$3="sektorübergreifend",'Dropdown input'!$F$12,IF(ANLEITUNG!$B$3="auswählen",""))),IF(I4=6,IF(ANLEITUNG!$B$3="wertschöpfungskettenorientiert",'Dropdown input'!$E$13,IF(ANLEITUNG!$B$3="sektorübergreifend",'Dropdown input'!$F$13,IF(ANLEITUNG!$B$3="auswählen",""))),IF(I4=7,IF(ANLEITUNG!$B$3="wertschöpfungskettenorientiert",'Dropdown input'!$E$14,IF(ANLEITUNG!$B$3="sektorübergreifend",'Dropdown input'!$F$14,IF(ANLEITUNG!$B$3="auswählen",""))),IF(I4=8,IF(ANLEITUNG!$B$3="wertschöpfungskettenorientiert",'Dropdown input'!$E$15,IF(ANLEITUNG!$B$3="sektorübergreifend",'Dropdown input'!$F$15,IF(ANLEITUNG!$B$3="auswählen",""))),IF(I4=9,IF(ANLEITUNG!$B$3="wertschöpfungskettenorientiert",'Dropdown input'!$E$16,IF(ANLEITUNG!$B$3="sektorübergreifend",'Dropdown input'!$F$16,IF(ANLEITUNG!$B$3="auswählen",""))),IF(I4=10,IF(ANLEITUNG!$B$3="wertschöpfungskettenorientiert",'Dropdown input'!$E$17,IF(ANLEITUNG!$B$3="sektorübergreifend",'Dropdown input'!$E$17,IF(ANLEITUNG!$B$3="auswählen",""))),IF(I4=11,IF(ANLEITUNG!$B$3="wertschöpfungskettenorientiert",'Dropdown input'!$E$18,IF(ANLEITUNG!$B$3="sektorübergreifend",'Dropdown input'!$F$18,IF(ANLEITUNG!$B$3="auswählen",""))),IF(I4="",""))))))))))))</f>
        <v/>
      </c>
      <c r="P4" s="165" t="str">
        <f t="shared" ref="P4:P48" si="11">IFERROR(N4+N4*O4,"")</f>
        <v/>
      </c>
      <c r="Q4" s="99" t="str">
        <f>IF(I4=1,'Dropdown input'!$I$8,IF(I4=2,'Dropdown input'!$I$9,IF(I4=3,'Dropdown input'!$I$10,IF(I4=4,'Dropdown input'!$I$11,IF(I4=5,'Dropdown input'!$I$12,IF(I4=6,'Dropdown input'!$I$13,IF(I4=7,'Dropdown input'!$I$14,IF(I4=8,'Dropdown input'!$I$15,IF(I4=9,"Bitte BLW kontaktieren",IF(I4=10,'Dropdown input'!$I$17,IF(I4=11,'Dropdown input'!$I$18,"")))))))))))</f>
        <v/>
      </c>
      <c r="R4" s="189" t="str">
        <f t="shared" si="6"/>
        <v/>
      </c>
      <c r="S4" s="115"/>
      <c r="T4" s="151" t="str">
        <f t="shared" si="7"/>
        <v/>
      </c>
      <c r="U4" s="152" t="str">
        <f t="shared" ref="U4:U48" si="12">IFERROR(IF(T4&lt;Q4*P4,T4/Q4,P4),"")</f>
        <v/>
      </c>
      <c r="V4" s="114" t="str">
        <f t="shared" si="8"/>
        <v/>
      </c>
      <c r="W4" s="154" t="str">
        <f t="shared" si="9"/>
        <v/>
      </c>
      <c r="X4" s="101" t="str">
        <f t="shared" si="0"/>
        <v/>
      </c>
      <c r="Y4" s="108"/>
      <c r="Z4" s="115"/>
      <c r="AA4" s="115"/>
      <c r="AB4" s="115"/>
      <c r="AC4" s="116" t="str">
        <f t="shared" si="1"/>
        <v/>
      </c>
      <c r="AD4" s="117">
        <f t="shared" ref="AD4:AD8" si="13">SUM(Y4:AC4)</f>
        <v>0</v>
      </c>
      <c r="AE4" s="118" t="str">
        <f t="shared" si="2"/>
        <v/>
      </c>
      <c r="AF4" s="108"/>
      <c r="AG4" s="119"/>
      <c r="AH4" s="108"/>
      <c r="AI4" s="119"/>
      <c r="AJ4" s="108"/>
      <c r="AK4" s="108"/>
      <c r="AL4" s="63"/>
      <c r="AM4" s="63"/>
    </row>
    <row r="5" spans="1:40" s="54" customFormat="1" ht="35" x14ac:dyDescent="0.3">
      <c r="A5" s="107">
        <f>ANLEITUNG!$B$2</f>
        <v>0</v>
      </c>
      <c r="B5" s="108" t="s">
        <v>73</v>
      </c>
      <c r="C5" s="109" t="s">
        <v>74</v>
      </c>
      <c r="D5" s="109"/>
      <c r="E5" s="108" t="s">
        <v>75</v>
      </c>
      <c r="F5" s="110"/>
      <c r="G5" s="111" t="s">
        <v>55</v>
      </c>
      <c r="H5" s="109" t="s">
        <v>55</v>
      </c>
      <c r="I5" s="96" t="str">
        <f t="shared" si="3"/>
        <v/>
      </c>
      <c r="J5" s="112"/>
      <c r="K5" s="113">
        <f t="shared" si="10"/>
        <v>0</v>
      </c>
      <c r="L5" s="99" t="str">
        <f>IF(I5=1,IF(ANLEITUNG!$B$3="wertschöpfungskettenorientiert",'Dropdown input'!$C$8,IF(ANLEITUNG!$B$3="sektorübergreifend",'Dropdown input'!$D$8, IF(ANLEITUNG!$B$3="auswählen",""))),IF(I5=2,IF(ANLEITUNG!$B$3="wertschöpfungskettenorientiert",'Dropdown input'!$C$9,IF(ANLEITUNG!$B$3="sektorübergreifend",'Dropdown input'!$D$9, IF(ANLEITUNG!$B$3="auswählen",""))),IF(I5=3,IF(ANLEITUNG!$B$3="wertschöpfungskettenorientiert",'Dropdown input'!$C$10,IF(ANLEITUNG!$B$3="sektorübergreifend",'Dropdown input'!$D$10, IF(ANLEITUNG!$B$3="auswählen",""))),IF(I5=4,IF(ANLEITUNG!$B$3="wertschöpfungskettenorientiert",'Dropdown input'!$C$11,IF(ANLEITUNG!$B$3="sektorübergreifend",'Dropdown input'!$D$11, IF(ANLEITUNG!$B$3="auswählen",""))),IF(I5=5,IF(ANLEITUNG!$B$3="wertschöpfungskettenorientiert",'Dropdown input'!$C$12,IF(ANLEITUNG!$B$3="sektorübergreifend",'Dropdown input'!$D$12, IF(ANLEITUNG!$B$3="auswählen",""))),IF(I5=6,IF(ANLEITUNG!$B$3="wertschöpfungskettenorientiert",'Dropdown input'!$C$13,IF(ANLEITUNG!$B$3="sektorübergreifend",'Dropdown input'!$D$13, IF(ANLEITUNG!$B$3="auswählen",""))),IF(I5=7,IF(ANLEITUNG!$B$3="wertschöpfungskettenorientiert",'Dropdown input'!$C$14,IF(ANLEITUNG!$B$3="sektorübergreifend",'Dropdown input'!$D$14, IF(ANLEITUNG!$B$3="auswählen",""))),IF(I5=8,IF(ANLEITUNG!$B$3="wertschöpfungskettenorientiert",'Dropdown input'!$C$15,IF(ANLEITUNG!$B$3="sektorübergreifend",'Dropdown input'!$D$15, IF(ANLEITUNG!$B$3="auswählen",""))),IF(I5=9,IF(ANLEITUNG!$B$3="wertschöpfungskettenorientiert",'Dropdown input'!$C$16,IF(ANLEITUNG!$B$3="sektorübergreifend",'Dropdown input'!$D$16, IF(ANLEITUNG!$B$3="auswählen",""))),IF(I5=11,IF(ANLEITUNG!$B$3="wertschöpfungskettenorientiert",'Dropdown input'!$C$17,IF(ANLEITUNG!$B$3="sektorübergreifend",'Dropdown input'!$D$17, IF(ANLEITUNG!$B$3="auswählen",""))),IF(I5="","")))))))))))</f>
        <v/>
      </c>
      <c r="M5" s="113" t="str">
        <f t="shared" si="4"/>
        <v/>
      </c>
      <c r="N5" s="99" t="str">
        <f t="shared" si="5"/>
        <v/>
      </c>
      <c r="O5" s="99" t="str">
        <f>IF(I5=1,IF(ANLEITUNG!$B$3="wertschöpfungskettenorientiert",'Dropdown input'!$E$8,IF(ANLEITUNG!$B$3="sektorübergreifend",'Dropdown input'!$F$8,IF(ANLEITUNG!$B$3="auswählen",""))),IF(I5=2,IF(ANLEITUNG!$B$3="wertschöpfungskettenorientiert",'Dropdown input'!$E$9,IF(ANLEITUNG!$B$3="sektorübergreifend",'Dropdown input'!$F$9,IF(ANLEITUNG!$B$3="auswählen",""))),IF(I5=3,IF(ANLEITUNG!$B$3="wertschöpfungskettenorientiert",'Dropdown input'!$E$10,IF(ANLEITUNG!$B$3="sektorübergreifend",'Dropdown input'!$F$10,IF(ANLEITUNG!$B$3="auswählen",""))),IF(I5=4,IF(ANLEITUNG!$B$3="wertschöpfungskettenorientiert",'Dropdown input'!$E$11,IF(ANLEITUNG!$B$3="sektorübergreifend",'Dropdown input'!$F$11,IF(ANLEITUNG!$B$3="auswählen",""))),IF(I5=5,IF(ANLEITUNG!$B$3="wertschöpfungskettenorientiert",'Dropdown input'!$E$12,IF(ANLEITUNG!$B$3="sektorübergreifend",'Dropdown input'!$F$12,IF(ANLEITUNG!$B$3="auswählen",""))),IF(I5=6,IF(ANLEITUNG!$B$3="wertschöpfungskettenorientiert",'Dropdown input'!$E$13,IF(ANLEITUNG!$B$3="sektorübergreifend",'Dropdown input'!$F$13,IF(ANLEITUNG!$B$3="auswählen",""))),IF(I5=7,IF(ANLEITUNG!$B$3="wertschöpfungskettenorientiert",'Dropdown input'!$E$14,IF(ANLEITUNG!$B$3="sektorübergreifend",'Dropdown input'!$F$14,IF(ANLEITUNG!$B$3="auswählen",""))),IF(I5=8,IF(ANLEITUNG!$B$3="wertschöpfungskettenorientiert",'Dropdown input'!$E$15,IF(ANLEITUNG!$B$3="sektorübergreifend",'Dropdown input'!$F$15,IF(ANLEITUNG!$B$3="auswählen",""))),IF(I5=9,IF(ANLEITUNG!$B$3="wertschöpfungskettenorientiert",'Dropdown input'!$E$16,IF(ANLEITUNG!$B$3="sektorübergreifend",'Dropdown input'!$F$16,IF(ANLEITUNG!$B$3="auswählen",""))),IF(I5=10,IF(ANLEITUNG!$B$3="wertschöpfungskettenorientiert",'Dropdown input'!$E$17,IF(ANLEITUNG!$B$3="sektorübergreifend",'Dropdown input'!$E$17,IF(ANLEITUNG!$B$3="auswählen",""))),IF(I5=11,IF(ANLEITUNG!$B$3="wertschöpfungskettenorientiert",'Dropdown input'!$E$18,IF(ANLEITUNG!$B$3="sektorübergreifend",'Dropdown input'!$F$18,IF(ANLEITUNG!$B$3="auswählen",""))),IF(I5="",""))))))))))))</f>
        <v/>
      </c>
      <c r="P5" s="165" t="str">
        <f t="shared" si="11"/>
        <v/>
      </c>
      <c r="Q5" s="99" t="str">
        <f>IF(I5=1,'Dropdown input'!$I$8,IF(I5=2,'Dropdown input'!$I$9,IF(I5=3,'Dropdown input'!$I$10,IF(I5=4,'Dropdown input'!$I$11,IF(I5=5,'Dropdown input'!$I$12,IF(I5=6,'Dropdown input'!$I$13,IF(I5=7,'Dropdown input'!$I$14,IF(I5=8,'Dropdown input'!$I$15,IF(I5=9,"Bitte BLW kontaktieren",IF(I5=10,'Dropdown input'!$I$17,IF(I5=11,'Dropdown input'!$I$18,"")))))))))))</f>
        <v/>
      </c>
      <c r="R5" s="189" t="str">
        <f t="shared" si="6"/>
        <v/>
      </c>
      <c r="S5" s="115"/>
      <c r="T5" s="151" t="str">
        <f t="shared" si="7"/>
        <v/>
      </c>
      <c r="U5" s="152" t="str">
        <f>IFERROR(IF(T5&lt;Q5*P5,T5/Q5,P5),"")</f>
        <v/>
      </c>
      <c r="V5" s="114" t="str">
        <f t="shared" si="8"/>
        <v/>
      </c>
      <c r="W5" s="154" t="str">
        <f t="shared" si="9"/>
        <v/>
      </c>
      <c r="X5" s="101" t="str">
        <f t="shared" si="0"/>
        <v/>
      </c>
      <c r="Y5" s="108"/>
      <c r="Z5" s="115"/>
      <c r="AA5" s="115"/>
      <c r="AB5" s="115"/>
      <c r="AC5" s="116" t="str">
        <f t="shared" si="1"/>
        <v/>
      </c>
      <c r="AD5" s="117">
        <f t="shared" si="13"/>
        <v>0</v>
      </c>
      <c r="AE5" s="118" t="str">
        <f t="shared" si="2"/>
        <v/>
      </c>
      <c r="AF5" s="108"/>
      <c r="AG5" s="119"/>
      <c r="AH5" s="108"/>
      <c r="AI5" s="119"/>
      <c r="AJ5" s="108"/>
      <c r="AK5" s="108"/>
      <c r="AL5" s="63"/>
      <c r="AM5" s="63"/>
    </row>
    <row r="6" spans="1:40" s="54" customFormat="1" ht="35" x14ac:dyDescent="0.3">
      <c r="A6" s="107">
        <f>ANLEITUNG!$B$2</f>
        <v>0</v>
      </c>
      <c r="B6" s="108" t="s">
        <v>73</v>
      </c>
      <c r="C6" s="109" t="s">
        <v>74</v>
      </c>
      <c r="D6" s="109"/>
      <c r="E6" s="108" t="s">
        <v>75</v>
      </c>
      <c r="F6" s="110"/>
      <c r="G6" s="111" t="s">
        <v>55</v>
      </c>
      <c r="H6" s="109" t="s">
        <v>55</v>
      </c>
      <c r="I6" s="96" t="str">
        <f t="shared" si="3"/>
        <v/>
      </c>
      <c r="J6" s="112"/>
      <c r="K6" s="113">
        <f t="shared" si="10"/>
        <v>0</v>
      </c>
      <c r="L6" s="99" t="str">
        <f>IF(I6=1,IF(ANLEITUNG!$B$3="wertschöpfungskettenorientiert",'Dropdown input'!$C$8,IF(ANLEITUNG!$B$3="sektorübergreifend",'Dropdown input'!$D$8, IF(ANLEITUNG!$B$3="auswählen",""))),IF(I6=2,IF(ANLEITUNG!$B$3="wertschöpfungskettenorientiert",'Dropdown input'!$C$9,IF(ANLEITUNG!$B$3="sektorübergreifend",'Dropdown input'!$D$9, IF(ANLEITUNG!$B$3="auswählen",""))),IF(I6=3,IF(ANLEITUNG!$B$3="wertschöpfungskettenorientiert",'Dropdown input'!$C$10,IF(ANLEITUNG!$B$3="sektorübergreifend",'Dropdown input'!$D$10, IF(ANLEITUNG!$B$3="auswählen",""))),IF(I6=4,IF(ANLEITUNG!$B$3="wertschöpfungskettenorientiert",'Dropdown input'!$C$11,IF(ANLEITUNG!$B$3="sektorübergreifend",'Dropdown input'!$D$11, IF(ANLEITUNG!$B$3="auswählen",""))),IF(I6=5,IF(ANLEITUNG!$B$3="wertschöpfungskettenorientiert",'Dropdown input'!$C$12,IF(ANLEITUNG!$B$3="sektorübergreifend",'Dropdown input'!$D$12, IF(ANLEITUNG!$B$3="auswählen",""))),IF(I6=6,IF(ANLEITUNG!$B$3="wertschöpfungskettenorientiert",'Dropdown input'!$C$13,IF(ANLEITUNG!$B$3="sektorübergreifend",'Dropdown input'!$D$13, IF(ANLEITUNG!$B$3="auswählen",""))),IF(I6=7,IF(ANLEITUNG!$B$3="wertschöpfungskettenorientiert",'Dropdown input'!$C$14,IF(ANLEITUNG!$B$3="sektorübergreifend",'Dropdown input'!$D$14, IF(ANLEITUNG!$B$3="auswählen",""))),IF(I6=8,IF(ANLEITUNG!$B$3="wertschöpfungskettenorientiert",'Dropdown input'!$C$15,IF(ANLEITUNG!$B$3="sektorübergreifend",'Dropdown input'!$D$15, IF(ANLEITUNG!$B$3="auswählen",""))),IF(I6=9,IF(ANLEITUNG!$B$3="wertschöpfungskettenorientiert",'Dropdown input'!$C$16,IF(ANLEITUNG!$B$3="sektorübergreifend",'Dropdown input'!$D$16, IF(ANLEITUNG!$B$3="auswählen",""))),IF(I6=11,IF(ANLEITUNG!$B$3="wertschöpfungskettenorientiert",'Dropdown input'!$C$17,IF(ANLEITUNG!$B$3="sektorübergreifend",'Dropdown input'!$D$17, IF(ANLEITUNG!$B$3="auswählen",""))),IF(I6="","")))))))))))</f>
        <v/>
      </c>
      <c r="M6" s="113" t="str">
        <f t="shared" si="4"/>
        <v/>
      </c>
      <c r="N6" s="99" t="str">
        <f t="shared" si="5"/>
        <v/>
      </c>
      <c r="O6" s="99" t="str">
        <f>IF(I6=1,IF(ANLEITUNG!$B$3="wertschöpfungskettenorientiert",'Dropdown input'!$E$8,IF(ANLEITUNG!$B$3="sektorübergreifend",'Dropdown input'!$F$8,IF(ANLEITUNG!$B$3="auswählen",""))),IF(I6=2,IF(ANLEITUNG!$B$3="wertschöpfungskettenorientiert",'Dropdown input'!$E$9,IF(ANLEITUNG!$B$3="sektorübergreifend",'Dropdown input'!$F$9,IF(ANLEITUNG!$B$3="auswählen",""))),IF(I6=3,IF(ANLEITUNG!$B$3="wertschöpfungskettenorientiert",'Dropdown input'!$E$10,IF(ANLEITUNG!$B$3="sektorübergreifend",'Dropdown input'!$F$10,IF(ANLEITUNG!$B$3="auswählen",""))),IF(I6=4,IF(ANLEITUNG!$B$3="wertschöpfungskettenorientiert",'Dropdown input'!$E$11,IF(ANLEITUNG!$B$3="sektorübergreifend",'Dropdown input'!$F$11,IF(ANLEITUNG!$B$3="auswählen",""))),IF(I6=5,IF(ANLEITUNG!$B$3="wertschöpfungskettenorientiert",'Dropdown input'!$E$12,IF(ANLEITUNG!$B$3="sektorübergreifend",'Dropdown input'!$F$12,IF(ANLEITUNG!$B$3="auswählen",""))),IF(I6=6,IF(ANLEITUNG!$B$3="wertschöpfungskettenorientiert",'Dropdown input'!$E$13,IF(ANLEITUNG!$B$3="sektorübergreifend",'Dropdown input'!$F$13,IF(ANLEITUNG!$B$3="auswählen",""))),IF(I6=7,IF(ANLEITUNG!$B$3="wertschöpfungskettenorientiert",'Dropdown input'!$E$14,IF(ANLEITUNG!$B$3="sektorübergreifend",'Dropdown input'!$F$14,IF(ANLEITUNG!$B$3="auswählen",""))),IF(I6=8,IF(ANLEITUNG!$B$3="wertschöpfungskettenorientiert",'Dropdown input'!$E$15,IF(ANLEITUNG!$B$3="sektorübergreifend",'Dropdown input'!$F$15,IF(ANLEITUNG!$B$3="auswählen",""))),IF(I6=9,IF(ANLEITUNG!$B$3="wertschöpfungskettenorientiert",'Dropdown input'!$E$16,IF(ANLEITUNG!$B$3="sektorübergreifend",'Dropdown input'!$F$16,IF(ANLEITUNG!$B$3="auswählen",""))),IF(I6=10,IF(ANLEITUNG!$B$3="wertschöpfungskettenorientiert",'Dropdown input'!$E$17,IF(ANLEITUNG!$B$3="sektorübergreifend",'Dropdown input'!$E$17,IF(ANLEITUNG!$B$3="auswählen",""))),IF(I6=11,IF(ANLEITUNG!$B$3="wertschöpfungskettenorientiert",'Dropdown input'!$E$18,IF(ANLEITUNG!$B$3="sektorübergreifend",'Dropdown input'!$F$18,IF(ANLEITUNG!$B$3="auswählen",""))),IF(I6="",""))))))))))))</f>
        <v/>
      </c>
      <c r="P6" s="165" t="str">
        <f t="shared" si="11"/>
        <v/>
      </c>
      <c r="Q6" s="99" t="str">
        <f>IF(I6=1,'Dropdown input'!$I$8,IF(I6=2,'Dropdown input'!$I$9,IF(I6=3,'Dropdown input'!$I$10,IF(I6=4,'Dropdown input'!$I$11,IF(I6=5,'Dropdown input'!$I$12,IF(I6=6,'Dropdown input'!$I$13,IF(I6=7,'Dropdown input'!$I$14,IF(I6=8,'Dropdown input'!$I$15,IF(I6=9,"Bitte BLW kontaktieren",IF(I6=10,'Dropdown input'!$I$17,IF(I6=11,'Dropdown input'!$I$18,"")))))))))))</f>
        <v/>
      </c>
      <c r="R6" s="189" t="str">
        <f t="shared" si="6"/>
        <v/>
      </c>
      <c r="S6" s="115"/>
      <c r="T6" s="151" t="str">
        <f t="shared" si="7"/>
        <v/>
      </c>
      <c r="U6" s="152" t="str">
        <f t="shared" si="12"/>
        <v/>
      </c>
      <c r="V6" s="114" t="str">
        <f t="shared" si="8"/>
        <v/>
      </c>
      <c r="W6" s="154" t="str">
        <f t="shared" si="9"/>
        <v/>
      </c>
      <c r="X6" s="101" t="str">
        <f t="shared" si="0"/>
        <v/>
      </c>
      <c r="Y6" s="108"/>
      <c r="Z6" s="115"/>
      <c r="AA6" s="115"/>
      <c r="AB6" s="115"/>
      <c r="AC6" s="116" t="str">
        <f t="shared" si="1"/>
        <v/>
      </c>
      <c r="AD6" s="117">
        <f t="shared" si="13"/>
        <v>0</v>
      </c>
      <c r="AE6" s="118" t="str">
        <f t="shared" si="2"/>
        <v/>
      </c>
      <c r="AF6" s="108"/>
      <c r="AG6" s="119"/>
      <c r="AH6" s="108"/>
      <c r="AI6" s="119"/>
      <c r="AJ6" s="108"/>
      <c r="AK6" s="108"/>
      <c r="AL6" s="63"/>
      <c r="AM6" s="63"/>
    </row>
    <row r="7" spans="1:40" s="54" customFormat="1" ht="35" x14ac:dyDescent="0.3">
      <c r="A7" s="107">
        <f>ANLEITUNG!$B$2</f>
        <v>0</v>
      </c>
      <c r="B7" s="108" t="s">
        <v>73</v>
      </c>
      <c r="C7" s="109" t="s">
        <v>74</v>
      </c>
      <c r="D7" s="109"/>
      <c r="E7" s="108" t="s">
        <v>75</v>
      </c>
      <c r="F7" s="110"/>
      <c r="G7" s="111" t="s">
        <v>55</v>
      </c>
      <c r="H7" s="109" t="s">
        <v>55</v>
      </c>
      <c r="I7" s="96" t="str">
        <f t="shared" si="3"/>
        <v/>
      </c>
      <c r="J7" s="112"/>
      <c r="K7" s="113">
        <f t="shared" si="10"/>
        <v>0</v>
      </c>
      <c r="L7" s="99" t="str">
        <f>IF(I7=1,IF(ANLEITUNG!$B$3="wertschöpfungskettenorientiert",'Dropdown input'!$C$8,IF(ANLEITUNG!$B$3="sektorübergreifend",'Dropdown input'!$D$8, IF(ANLEITUNG!$B$3="auswählen",""))),IF(I7=2,IF(ANLEITUNG!$B$3="wertschöpfungskettenorientiert",'Dropdown input'!$C$9,IF(ANLEITUNG!$B$3="sektorübergreifend",'Dropdown input'!$D$9, IF(ANLEITUNG!$B$3="auswählen",""))),IF(I7=3,IF(ANLEITUNG!$B$3="wertschöpfungskettenorientiert",'Dropdown input'!$C$10,IF(ANLEITUNG!$B$3="sektorübergreifend",'Dropdown input'!$D$10, IF(ANLEITUNG!$B$3="auswählen",""))),IF(I7=4,IF(ANLEITUNG!$B$3="wertschöpfungskettenorientiert",'Dropdown input'!$C$11,IF(ANLEITUNG!$B$3="sektorübergreifend",'Dropdown input'!$D$11, IF(ANLEITUNG!$B$3="auswählen",""))),IF(I7=5,IF(ANLEITUNG!$B$3="wertschöpfungskettenorientiert",'Dropdown input'!$C$12,IF(ANLEITUNG!$B$3="sektorübergreifend",'Dropdown input'!$D$12, IF(ANLEITUNG!$B$3="auswählen",""))),IF(I7=6,IF(ANLEITUNG!$B$3="wertschöpfungskettenorientiert",'Dropdown input'!$C$13,IF(ANLEITUNG!$B$3="sektorübergreifend",'Dropdown input'!$D$13, IF(ANLEITUNG!$B$3="auswählen",""))),IF(I7=7,IF(ANLEITUNG!$B$3="wertschöpfungskettenorientiert",'Dropdown input'!$C$14,IF(ANLEITUNG!$B$3="sektorübergreifend",'Dropdown input'!$D$14, IF(ANLEITUNG!$B$3="auswählen",""))),IF(I7=8,IF(ANLEITUNG!$B$3="wertschöpfungskettenorientiert",'Dropdown input'!$C$15,IF(ANLEITUNG!$B$3="sektorübergreifend",'Dropdown input'!$D$15, IF(ANLEITUNG!$B$3="auswählen",""))),IF(I7=9,IF(ANLEITUNG!$B$3="wertschöpfungskettenorientiert",'Dropdown input'!$C$16,IF(ANLEITUNG!$B$3="sektorübergreifend",'Dropdown input'!$D$16, IF(ANLEITUNG!$B$3="auswählen",""))),IF(I7=11,IF(ANLEITUNG!$B$3="wertschöpfungskettenorientiert",'Dropdown input'!$C$17,IF(ANLEITUNG!$B$3="sektorübergreifend",'Dropdown input'!$D$17, IF(ANLEITUNG!$B$3="auswählen",""))),IF(I7="","")))))))))))</f>
        <v/>
      </c>
      <c r="M7" s="113" t="str">
        <f t="shared" si="4"/>
        <v/>
      </c>
      <c r="N7" s="99" t="str">
        <f t="shared" si="5"/>
        <v/>
      </c>
      <c r="O7" s="99" t="str">
        <f>IF(I7=1,IF(ANLEITUNG!$B$3="wertschöpfungskettenorientiert",'Dropdown input'!$E$8,IF(ANLEITUNG!$B$3="sektorübergreifend",'Dropdown input'!$F$8,IF(ANLEITUNG!$B$3="auswählen",""))),IF(I7=2,IF(ANLEITUNG!$B$3="wertschöpfungskettenorientiert",'Dropdown input'!$E$9,IF(ANLEITUNG!$B$3="sektorübergreifend",'Dropdown input'!$F$9,IF(ANLEITUNG!$B$3="auswählen",""))),IF(I7=3,IF(ANLEITUNG!$B$3="wertschöpfungskettenorientiert",'Dropdown input'!$E$10,IF(ANLEITUNG!$B$3="sektorübergreifend",'Dropdown input'!$F$10,IF(ANLEITUNG!$B$3="auswählen",""))),IF(I7=4,IF(ANLEITUNG!$B$3="wertschöpfungskettenorientiert",'Dropdown input'!$E$11,IF(ANLEITUNG!$B$3="sektorübergreifend",'Dropdown input'!$F$11,IF(ANLEITUNG!$B$3="auswählen",""))),IF(I7=5,IF(ANLEITUNG!$B$3="wertschöpfungskettenorientiert",'Dropdown input'!$E$12,IF(ANLEITUNG!$B$3="sektorübergreifend",'Dropdown input'!$F$12,IF(ANLEITUNG!$B$3="auswählen",""))),IF(I7=6,IF(ANLEITUNG!$B$3="wertschöpfungskettenorientiert",'Dropdown input'!$E$13,IF(ANLEITUNG!$B$3="sektorübergreifend",'Dropdown input'!$F$13,IF(ANLEITUNG!$B$3="auswählen",""))),IF(I7=7,IF(ANLEITUNG!$B$3="wertschöpfungskettenorientiert",'Dropdown input'!$E$14,IF(ANLEITUNG!$B$3="sektorübergreifend",'Dropdown input'!$F$14,IF(ANLEITUNG!$B$3="auswählen",""))),IF(I7=8,IF(ANLEITUNG!$B$3="wertschöpfungskettenorientiert",'Dropdown input'!$E$15,IF(ANLEITUNG!$B$3="sektorübergreifend",'Dropdown input'!$F$15,IF(ANLEITUNG!$B$3="auswählen",""))),IF(I7=9,IF(ANLEITUNG!$B$3="wertschöpfungskettenorientiert",'Dropdown input'!$E$16,IF(ANLEITUNG!$B$3="sektorübergreifend",'Dropdown input'!$F$16,IF(ANLEITUNG!$B$3="auswählen",""))),IF(I7=10,IF(ANLEITUNG!$B$3="wertschöpfungskettenorientiert",'Dropdown input'!$E$17,IF(ANLEITUNG!$B$3="sektorübergreifend",'Dropdown input'!$E$17,IF(ANLEITUNG!$B$3="auswählen",""))),IF(I7=11,IF(ANLEITUNG!$B$3="wertschöpfungskettenorientiert",'Dropdown input'!$E$18,IF(ANLEITUNG!$B$3="sektorübergreifend",'Dropdown input'!$F$18,IF(ANLEITUNG!$B$3="auswählen",""))),IF(I7="",""))))))))))))</f>
        <v/>
      </c>
      <c r="P7" s="165" t="str">
        <f t="shared" si="11"/>
        <v/>
      </c>
      <c r="Q7" s="99" t="str">
        <f>IF(I7=1,'Dropdown input'!$I$8,IF(I7=2,'Dropdown input'!$I$9,IF(I7=3,'Dropdown input'!$I$10,IF(I7=4,'Dropdown input'!$I$11,IF(I7=5,'Dropdown input'!$I$12,IF(I7=6,'Dropdown input'!$I$13,IF(I7=7,'Dropdown input'!$I$14,IF(I7=8,'Dropdown input'!$I$15,IF(I7=9,"Bitte BLW kontaktieren",IF(I7=10,'Dropdown input'!$I$17,IF(I7=11,'Dropdown input'!$I$18,"")))))))))))</f>
        <v/>
      </c>
      <c r="R7" s="189" t="str">
        <f t="shared" si="6"/>
        <v/>
      </c>
      <c r="S7" s="115"/>
      <c r="T7" s="151" t="str">
        <f t="shared" si="7"/>
        <v/>
      </c>
      <c r="U7" s="152" t="str">
        <f t="shared" si="12"/>
        <v/>
      </c>
      <c r="V7" s="114" t="str">
        <f t="shared" si="8"/>
        <v/>
      </c>
      <c r="W7" s="154" t="str">
        <f t="shared" si="9"/>
        <v/>
      </c>
      <c r="X7" s="101" t="str">
        <f t="shared" si="0"/>
        <v/>
      </c>
      <c r="Y7" s="108"/>
      <c r="Z7" s="115"/>
      <c r="AA7" s="115"/>
      <c r="AB7" s="115"/>
      <c r="AC7" s="116" t="str">
        <f t="shared" si="1"/>
        <v/>
      </c>
      <c r="AD7" s="117">
        <f t="shared" si="13"/>
        <v>0</v>
      </c>
      <c r="AE7" s="118" t="str">
        <f t="shared" si="2"/>
        <v/>
      </c>
      <c r="AF7" s="108"/>
      <c r="AG7" s="119"/>
      <c r="AH7" s="108"/>
      <c r="AI7" s="119"/>
      <c r="AJ7" s="108"/>
      <c r="AK7" s="108"/>
      <c r="AL7" s="63"/>
      <c r="AM7" s="63"/>
    </row>
    <row r="8" spans="1:40" s="54" customFormat="1" ht="35" x14ac:dyDescent="0.3">
      <c r="A8" s="107">
        <f>ANLEITUNG!$B$2</f>
        <v>0</v>
      </c>
      <c r="B8" s="108" t="s">
        <v>73</v>
      </c>
      <c r="C8" s="109" t="s">
        <v>74</v>
      </c>
      <c r="D8" s="109"/>
      <c r="E8" s="108" t="s">
        <v>75</v>
      </c>
      <c r="F8" s="110"/>
      <c r="G8" s="111" t="s">
        <v>55</v>
      </c>
      <c r="H8" s="109" t="s">
        <v>55</v>
      </c>
      <c r="I8" s="96" t="str">
        <f t="shared" si="3"/>
        <v/>
      </c>
      <c r="J8" s="112"/>
      <c r="K8" s="113">
        <f t="shared" si="10"/>
        <v>0</v>
      </c>
      <c r="L8" s="99" t="str">
        <f>IF(I8=1,IF(ANLEITUNG!$B$3="wertschöpfungskettenorientiert",'Dropdown input'!$C$8,IF(ANLEITUNG!$B$3="sektorübergreifend",'Dropdown input'!$D$8, IF(ANLEITUNG!$B$3="auswählen",""))),IF(I8=2,IF(ANLEITUNG!$B$3="wertschöpfungskettenorientiert",'Dropdown input'!$C$9,IF(ANLEITUNG!$B$3="sektorübergreifend",'Dropdown input'!$D$9, IF(ANLEITUNG!$B$3="auswählen",""))),IF(I8=3,IF(ANLEITUNG!$B$3="wertschöpfungskettenorientiert",'Dropdown input'!$C$10,IF(ANLEITUNG!$B$3="sektorübergreifend",'Dropdown input'!$D$10, IF(ANLEITUNG!$B$3="auswählen",""))),IF(I8=4,IF(ANLEITUNG!$B$3="wertschöpfungskettenorientiert",'Dropdown input'!$C$11,IF(ANLEITUNG!$B$3="sektorübergreifend",'Dropdown input'!$D$11, IF(ANLEITUNG!$B$3="auswählen",""))),IF(I8=5,IF(ANLEITUNG!$B$3="wertschöpfungskettenorientiert",'Dropdown input'!$C$12,IF(ANLEITUNG!$B$3="sektorübergreifend",'Dropdown input'!$D$12, IF(ANLEITUNG!$B$3="auswählen",""))),IF(I8=6,IF(ANLEITUNG!$B$3="wertschöpfungskettenorientiert",'Dropdown input'!$C$13,IF(ANLEITUNG!$B$3="sektorübergreifend",'Dropdown input'!$D$13, IF(ANLEITUNG!$B$3="auswählen",""))),IF(I8=7,IF(ANLEITUNG!$B$3="wertschöpfungskettenorientiert",'Dropdown input'!$C$14,IF(ANLEITUNG!$B$3="sektorübergreifend",'Dropdown input'!$D$14, IF(ANLEITUNG!$B$3="auswählen",""))),IF(I8=8,IF(ANLEITUNG!$B$3="wertschöpfungskettenorientiert",'Dropdown input'!$C$15,IF(ANLEITUNG!$B$3="sektorübergreifend",'Dropdown input'!$D$15, IF(ANLEITUNG!$B$3="auswählen",""))),IF(I8=9,IF(ANLEITUNG!$B$3="wertschöpfungskettenorientiert",'Dropdown input'!$C$16,IF(ANLEITUNG!$B$3="sektorübergreifend",'Dropdown input'!$D$16, IF(ANLEITUNG!$B$3="auswählen",""))),IF(I8=11,IF(ANLEITUNG!$B$3="wertschöpfungskettenorientiert",'Dropdown input'!$C$17,IF(ANLEITUNG!$B$3="sektorübergreifend",'Dropdown input'!$D$17, IF(ANLEITUNG!$B$3="auswählen",""))),IF(I8="","")))))))))))</f>
        <v/>
      </c>
      <c r="M8" s="113" t="str">
        <f t="shared" si="4"/>
        <v/>
      </c>
      <c r="N8" s="99" t="str">
        <f t="shared" si="5"/>
        <v/>
      </c>
      <c r="O8" s="99" t="str">
        <f>IF(I8=1,IF(ANLEITUNG!$B$3="wertschöpfungskettenorientiert",'Dropdown input'!$E$8,IF(ANLEITUNG!$B$3="sektorübergreifend",'Dropdown input'!$F$8,IF(ANLEITUNG!$B$3="auswählen",""))),IF(I8=2,IF(ANLEITUNG!$B$3="wertschöpfungskettenorientiert",'Dropdown input'!$E$9,IF(ANLEITUNG!$B$3="sektorübergreifend",'Dropdown input'!$F$9,IF(ANLEITUNG!$B$3="auswählen",""))),IF(I8=3,IF(ANLEITUNG!$B$3="wertschöpfungskettenorientiert",'Dropdown input'!$E$10,IF(ANLEITUNG!$B$3="sektorübergreifend",'Dropdown input'!$F$10,IF(ANLEITUNG!$B$3="auswählen",""))),IF(I8=4,IF(ANLEITUNG!$B$3="wertschöpfungskettenorientiert",'Dropdown input'!$E$11,IF(ANLEITUNG!$B$3="sektorübergreifend",'Dropdown input'!$F$11,IF(ANLEITUNG!$B$3="auswählen",""))),IF(I8=5,IF(ANLEITUNG!$B$3="wertschöpfungskettenorientiert",'Dropdown input'!$E$12,IF(ANLEITUNG!$B$3="sektorübergreifend",'Dropdown input'!$F$12,IF(ANLEITUNG!$B$3="auswählen",""))),IF(I8=6,IF(ANLEITUNG!$B$3="wertschöpfungskettenorientiert",'Dropdown input'!$E$13,IF(ANLEITUNG!$B$3="sektorübergreifend",'Dropdown input'!$F$13,IF(ANLEITUNG!$B$3="auswählen",""))),IF(I8=7,IF(ANLEITUNG!$B$3="wertschöpfungskettenorientiert",'Dropdown input'!$E$14,IF(ANLEITUNG!$B$3="sektorübergreifend",'Dropdown input'!$F$14,IF(ANLEITUNG!$B$3="auswählen",""))),IF(I8=8,IF(ANLEITUNG!$B$3="wertschöpfungskettenorientiert",'Dropdown input'!$E$15,IF(ANLEITUNG!$B$3="sektorübergreifend",'Dropdown input'!$F$15,IF(ANLEITUNG!$B$3="auswählen",""))),IF(I8=9,IF(ANLEITUNG!$B$3="wertschöpfungskettenorientiert",'Dropdown input'!$E$16,IF(ANLEITUNG!$B$3="sektorübergreifend",'Dropdown input'!$F$16,IF(ANLEITUNG!$B$3="auswählen",""))),IF(I8=10,IF(ANLEITUNG!$B$3="wertschöpfungskettenorientiert",'Dropdown input'!$E$17,IF(ANLEITUNG!$B$3="sektorübergreifend",'Dropdown input'!$E$17,IF(ANLEITUNG!$B$3="auswählen",""))),IF(I8=11,IF(ANLEITUNG!$B$3="wertschöpfungskettenorientiert",'Dropdown input'!$E$18,IF(ANLEITUNG!$B$3="sektorübergreifend",'Dropdown input'!$F$18,IF(ANLEITUNG!$B$3="auswählen",""))),IF(I8="",""))))))))))))</f>
        <v/>
      </c>
      <c r="P8" s="165" t="str">
        <f t="shared" si="11"/>
        <v/>
      </c>
      <c r="Q8" s="99" t="str">
        <f>IF(I8=1,'Dropdown input'!$I$8,IF(I8=2,'Dropdown input'!$I$9,IF(I8=3,'Dropdown input'!$I$10,IF(I8=4,'Dropdown input'!$I$11,IF(I8=5,'Dropdown input'!$I$12,IF(I8=6,'Dropdown input'!$I$13,IF(I8=7,'Dropdown input'!$I$14,IF(I8=8,'Dropdown input'!$I$15,IF(I8=9,"Bitte BLW kontaktieren",IF(I8=10,'Dropdown input'!$I$17,IF(I8=11,'Dropdown input'!$I$18,"")))))))))))</f>
        <v/>
      </c>
      <c r="R8" s="189" t="str">
        <f t="shared" si="6"/>
        <v/>
      </c>
      <c r="S8" s="115"/>
      <c r="T8" s="151" t="str">
        <f t="shared" si="7"/>
        <v/>
      </c>
      <c r="U8" s="152" t="str">
        <f>IFERROR(IF(T8&lt;Q8*P8,T8/Q8,P8),"")</f>
        <v/>
      </c>
      <c r="V8" s="114" t="str">
        <f t="shared" si="8"/>
        <v/>
      </c>
      <c r="W8" s="154" t="str">
        <f t="shared" si="9"/>
        <v/>
      </c>
      <c r="X8" s="101" t="str">
        <f t="shared" si="0"/>
        <v/>
      </c>
      <c r="Y8" s="108"/>
      <c r="Z8" s="115"/>
      <c r="AA8" s="115"/>
      <c r="AB8" s="115"/>
      <c r="AC8" s="116" t="str">
        <f t="shared" si="1"/>
        <v/>
      </c>
      <c r="AD8" s="117">
        <f t="shared" si="13"/>
        <v>0</v>
      </c>
      <c r="AE8" s="118" t="str">
        <f t="shared" si="2"/>
        <v/>
      </c>
      <c r="AF8" s="108"/>
      <c r="AG8" s="119"/>
      <c r="AH8" s="108"/>
      <c r="AI8" s="119"/>
      <c r="AJ8" s="108"/>
      <c r="AK8" s="108"/>
      <c r="AL8" s="63"/>
      <c r="AM8" s="63"/>
    </row>
    <row r="9" spans="1:40" s="54" customFormat="1" ht="35" x14ac:dyDescent="0.3">
      <c r="A9" s="107">
        <f>ANLEITUNG!$B$2</f>
        <v>0</v>
      </c>
      <c r="B9" s="108" t="s">
        <v>73</v>
      </c>
      <c r="C9" s="109" t="s">
        <v>74</v>
      </c>
      <c r="D9" s="109"/>
      <c r="E9" s="108" t="s">
        <v>75</v>
      </c>
      <c r="F9" s="110"/>
      <c r="G9" s="111" t="s">
        <v>55</v>
      </c>
      <c r="H9" s="109" t="s">
        <v>55</v>
      </c>
      <c r="I9" s="96" t="str">
        <f t="shared" si="3"/>
        <v/>
      </c>
      <c r="J9" s="112"/>
      <c r="K9" s="113">
        <f t="shared" si="10"/>
        <v>0</v>
      </c>
      <c r="L9" s="99" t="str">
        <f>IF(I9=1,IF(ANLEITUNG!$B$3="wertschöpfungskettenorientiert",'Dropdown input'!$C$8,IF(ANLEITUNG!$B$3="sektorübergreifend",'Dropdown input'!$D$8, IF(ANLEITUNG!$B$3="auswählen",""))),IF(I9=2,IF(ANLEITUNG!$B$3="wertschöpfungskettenorientiert",'Dropdown input'!$C$9,IF(ANLEITUNG!$B$3="sektorübergreifend",'Dropdown input'!$D$9, IF(ANLEITUNG!$B$3="auswählen",""))),IF(I9=3,IF(ANLEITUNG!$B$3="wertschöpfungskettenorientiert",'Dropdown input'!$C$10,IF(ANLEITUNG!$B$3="sektorübergreifend",'Dropdown input'!$D$10, IF(ANLEITUNG!$B$3="auswählen",""))),IF(I9=4,IF(ANLEITUNG!$B$3="wertschöpfungskettenorientiert",'Dropdown input'!$C$11,IF(ANLEITUNG!$B$3="sektorübergreifend",'Dropdown input'!$D$11, IF(ANLEITUNG!$B$3="auswählen",""))),IF(I9=5,IF(ANLEITUNG!$B$3="wertschöpfungskettenorientiert",'Dropdown input'!$C$12,IF(ANLEITUNG!$B$3="sektorübergreifend",'Dropdown input'!$D$12, IF(ANLEITUNG!$B$3="auswählen",""))),IF(I9=6,IF(ANLEITUNG!$B$3="wertschöpfungskettenorientiert",'Dropdown input'!$C$13,IF(ANLEITUNG!$B$3="sektorübergreifend",'Dropdown input'!$D$13, IF(ANLEITUNG!$B$3="auswählen",""))),IF(I9=7,IF(ANLEITUNG!$B$3="wertschöpfungskettenorientiert",'Dropdown input'!$C$14,IF(ANLEITUNG!$B$3="sektorübergreifend",'Dropdown input'!$D$14, IF(ANLEITUNG!$B$3="auswählen",""))),IF(I9=8,IF(ANLEITUNG!$B$3="wertschöpfungskettenorientiert",'Dropdown input'!$C$15,IF(ANLEITUNG!$B$3="sektorübergreifend",'Dropdown input'!$D$15, IF(ANLEITUNG!$B$3="auswählen",""))),IF(I9=9,IF(ANLEITUNG!$B$3="wertschöpfungskettenorientiert",'Dropdown input'!$C$16,IF(ANLEITUNG!$B$3="sektorübergreifend",'Dropdown input'!$D$16, IF(ANLEITUNG!$B$3="auswählen",""))),IF(I9=11,IF(ANLEITUNG!$B$3="wertschöpfungskettenorientiert",'Dropdown input'!$C$17,IF(ANLEITUNG!$B$3="sektorübergreifend",'Dropdown input'!$D$17, IF(ANLEITUNG!$B$3="auswählen",""))),IF(I9="","")))))))))))</f>
        <v/>
      </c>
      <c r="M9" s="113" t="str">
        <f t="shared" si="4"/>
        <v/>
      </c>
      <c r="N9" s="99" t="str">
        <f t="shared" si="5"/>
        <v/>
      </c>
      <c r="O9" s="99" t="str">
        <f>IF(I9=1,IF(ANLEITUNG!$B$3="wertschöpfungskettenorientiert",'Dropdown input'!$E$8,IF(ANLEITUNG!$B$3="sektorübergreifend",'Dropdown input'!$F$8,IF(ANLEITUNG!$B$3="auswählen",""))),IF(I9=2,IF(ANLEITUNG!$B$3="wertschöpfungskettenorientiert",'Dropdown input'!$E$9,IF(ANLEITUNG!$B$3="sektorübergreifend",'Dropdown input'!$F$9,IF(ANLEITUNG!$B$3="auswählen",""))),IF(I9=3,IF(ANLEITUNG!$B$3="wertschöpfungskettenorientiert",'Dropdown input'!$E$10,IF(ANLEITUNG!$B$3="sektorübergreifend",'Dropdown input'!$F$10,IF(ANLEITUNG!$B$3="auswählen",""))),IF(I9=4,IF(ANLEITUNG!$B$3="wertschöpfungskettenorientiert",'Dropdown input'!$E$11,IF(ANLEITUNG!$B$3="sektorübergreifend",'Dropdown input'!$F$11,IF(ANLEITUNG!$B$3="auswählen",""))),IF(I9=5,IF(ANLEITUNG!$B$3="wertschöpfungskettenorientiert",'Dropdown input'!$E$12,IF(ANLEITUNG!$B$3="sektorübergreifend",'Dropdown input'!$F$12,IF(ANLEITUNG!$B$3="auswählen",""))),IF(I9=6,IF(ANLEITUNG!$B$3="wertschöpfungskettenorientiert",'Dropdown input'!$E$13,IF(ANLEITUNG!$B$3="sektorübergreifend",'Dropdown input'!$F$13,IF(ANLEITUNG!$B$3="auswählen",""))),IF(I9=7,IF(ANLEITUNG!$B$3="wertschöpfungskettenorientiert",'Dropdown input'!$E$14,IF(ANLEITUNG!$B$3="sektorübergreifend",'Dropdown input'!$F$14,IF(ANLEITUNG!$B$3="auswählen",""))),IF(I9=8,IF(ANLEITUNG!$B$3="wertschöpfungskettenorientiert",'Dropdown input'!$E$15,IF(ANLEITUNG!$B$3="sektorübergreifend",'Dropdown input'!$F$15,IF(ANLEITUNG!$B$3="auswählen",""))),IF(I9=9,IF(ANLEITUNG!$B$3="wertschöpfungskettenorientiert",'Dropdown input'!$E$16,IF(ANLEITUNG!$B$3="sektorübergreifend",'Dropdown input'!$F$16,IF(ANLEITUNG!$B$3="auswählen",""))),IF(I9=10,IF(ANLEITUNG!$B$3="wertschöpfungskettenorientiert",'Dropdown input'!$E$17,IF(ANLEITUNG!$B$3="sektorübergreifend",'Dropdown input'!$E$17,IF(ANLEITUNG!$B$3="auswählen",""))),IF(I9=11,IF(ANLEITUNG!$B$3="wertschöpfungskettenorientiert",'Dropdown input'!$E$18,IF(ANLEITUNG!$B$3="sektorübergreifend",'Dropdown input'!$F$18,IF(ANLEITUNG!$B$3="auswählen",""))),IF(I9="",""))))))))))))</f>
        <v/>
      </c>
      <c r="P9" s="165" t="str">
        <f t="shared" si="11"/>
        <v/>
      </c>
      <c r="Q9" s="99" t="str">
        <f>IF(I9=1,'Dropdown input'!$I$8,IF(I9=2,'Dropdown input'!$I$9,IF(I9=3,'Dropdown input'!$I$10,IF(I9=4,'Dropdown input'!$I$11,IF(I9=5,'Dropdown input'!$I$12,IF(I9=6,'Dropdown input'!$I$13,IF(I9=7,'Dropdown input'!$I$14,IF(I9=8,'Dropdown input'!$I$15,IF(I9=9,"Bitte BLW kontaktieren",IF(I9=10,'Dropdown input'!$I$17,IF(I9=11,'Dropdown input'!$I$18,"")))))))))))</f>
        <v/>
      </c>
      <c r="R9" s="189" t="str">
        <f t="shared" si="6"/>
        <v/>
      </c>
      <c r="S9" s="115"/>
      <c r="T9" s="151" t="str">
        <f t="shared" si="7"/>
        <v/>
      </c>
      <c r="U9" s="152" t="str">
        <f t="shared" si="12"/>
        <v/>
      </c>
      <c r="V9" s="114" t="str">
        <f t="shared" si="8"/>
        <v/>
      </c>
      <c r="W9" s="154" t="str">
        <f t="shared" si="9"/>
        <v/>
      </c>
      <c r="X9" s="101" t="str">
        <f t="shared" si="0"/>
        <v/>
      </c>
      <c r="Y9" s="108"/>
      <c r="Z9" s="115"/>
      <c r="AA9" s="115"/>
      <c r="AB9" s="115"/>
      <c r="AC9" s="116" t="str">
        <f t="shared" si="1"/>
        <v/>
      </c>
      <c r="AD9" s="117">
        <f t="shared" ref="AD9:AD37" si="14">SUM(Y9:AC9)</f>
        <v>0</v>
      </c>
      <c r="AE9" s="118" t="str">
        <f t="shared" si="2"/>
        <v/>
      </c>
      <c r="AF9" s="108"/>
      <c r="AG9" s="119"/>
      <c r="AH9" s="108"/>
      <c r="AI9" s="119"/>
      <c r="AJ9" s="108"/>
      <c r="AK9" s="108"/>
      <c r="AL9" s="63"/>
      <c r="AM9" s="63"/>
    </row>
    <row r="10" spans="1:40" s="54" customFormat="1" ht="35" x14ac:dyDescent="0.3">
      <c r="A10" s="107">
        <f>ANLEITUNG!$B$2</f>
        <v>0</v>
      </c>
      <c r="B10" s="108" t="s">
        <v>73</v>
      </c>
      <c r="C10" s="109" t="s">
        <v>74</v>
      </c>
      <c r="D10" s="109"/>
      <c r="E10" s="108" t="s">
        <v>75</v>
      </c>
      <c r="F10" s="110"/>
      <c r="G10" s="111" t="s">
        <v>55</v>
      </c>
      <c r="H10" s="109" t="s">
        <v>55</v>
      </c>
      <c r="I10" s="96" t="str">
        <f t="shared" si="3"/>
        <v/>
      </c>
      <c r="J10" s="112"/>
      <c r="K10" s="113">
        <f t="shared" si="10"/>
        <v>0</v>
      </c>
      <c r="L10" s="99" t="str">
        <f>IF(I10=1,IF(ANLEITUNG!$B$3="wertschöpfungskettenorientiert",'Dropdown input'!$C$8,IF(ANLEITUNG!$B$3="sektorübergreifend",'Dropdown input'!$D$8, IF(ANLEITUNG!$B$3="auswählen",""))),IF(I10=2,IF(ANLEITUNG!$B$3="wertschöpfungskettenorientiert",'Dropdown input'!$C$9,IF(ANLEITUNG!$B$3="sektorübergreifend",'Dropdown input'!$D$9, IF(ANLEITUNG!$B$3="auswählen",""))),IF(I10=3,IF(ANLEITUNG!$B$3="wertschöpfungskettenorientiert",'Dropdown input'!$C$10,IF(ANLEITUNG!$B$3="sektorübergreifend",'Dropdown input'!$D$10, IF(ANLEITUNG!$B$3="auswählen",""))),IF(I10=4,IF(ANLEITUNG!$B$3="wertschöpfungskettenorientiert",'Dropdown input'!$C$11,IF(ANLEITUNG!$B$3="sektorübergreifend",'Dropdown input'!$D$11, IF(ANLEITUNG!$B$3="auswählen",""))),IF(I10=5,IF(ANLEITUNG!$B$3="wertschöpfungskettenorientiert",'Dropdown input'!$C$12,IF(ANLEITUNG!$B$3="sektorübergreifend",'Dropdown input'!$D$12, IF(ANLEITUNG!$B$3="auswählen",""))),IF(I10=6,IF(ANLEITUNG!$B$3="wertschöpfungskettenorientiert",'Dropdown input'!$C$13,IF(ANLEITUNG!$B$3="sektorübergreifend",'Dropdown input'!$D$13, IF(ANLEITUNG!$B$3="auswählen",""))),IF(I10=7,IF(ANLEITUNG!$B$3="wertschöpfungskettenorientiert",'Dropdown input'!$C$14,IF(ANLEITUNG!$B$3="sektorübergreifend",'Dropdown input'!$D$14, IF(ANLEITUNG!$B$3="auswählen",""))),IF(I10=8,IF(ANLEITUNG!$B$3="wertschöpfungskettenorientiert",'Dropdown input'!$C$15,IF(ANLEITUNG!$B$3="sektorübergreifend",'Dropdown input'!$D$15, IF(ANLEITUNG!$B$3="auswählen",""))),IF(I10=9,IF(ANLEITUNG!$B$3="wertschöpfungskettenorientiert",'Dropdown input'!$C$16,IF(ANLEITUNG!$B$3="sektorübergreifend",'Dropdown input'!$D$16, IF(ANLEITUNG!$B$3="auswählen",""))),IF(I10=11,IF(ANLEITUNG!$B$3="wertschöpfungskettenorientiert",'Dropdown input'!$C$17,IF(ANLEITUNG!$B$3="sektorübergreifend",'Dropdown input'!$D$17, IF(ANLEITUNG!$B$3="auswählen",""))),IF(I10="","")))))))))))</f>
        <v/>
      </c>
      <c r="M10" s="113" t="str">
        <f t="shared" si="4"/>
        <v/>
      </c>
      <c r="N10" s="99" t="str">
        <f t="shared" si="5"/>
        <v/>
      </c>
      <c r="O10" s="99" t="str">
        <f>IF(I10=1,IF(ANLEITUNG!$B$3="wertschöpfungskettenorientiert",'Dropdown input'!$E$8,IF(ANLEITUNG!$B$3="sektorübergreifend",'Dropdown input'!$F$8,IF(ANLEITUNG!$B$3="auswählen",""))),IF(I10=2,IF(ANLEITUNG!$B$3="wertschöpfungskettenorientiert",'Dropdown input'!$E$9,IF(ANLEITUNG!$B$3="sektorübergreifend",'Dropdown input'!$F$9,IF(ANLEITUNG!$B$3="auswählen",""))),IF(I10=3,IF(ANLEITUNG!$B$3="wertschöpfungskettenorientiert",'Dropdown input'!$E$10,IF(ANLEITUNG!$B$3="sektorübergreifend",'Dropdown input'!$F$10,IF(ANLEITUNG!$B$3="auswählen",""))),IF(I10=4,IF(ANLEITUNG!$B$3="wertschöpfungskettenorientiert",'Dropdown input'!$E$11,IF(ANLEITUNG!$B$3="sektorübergreifend",'Dropdown input'!$F$11,IF(ANLEITUNG!$B$3="auswählen",""))),IF(I10=5,IF(ANLEITUNG!$B$3="wertschöpfungskettenorientiert",'Dropdown input'!$E$12,IF(ANLEITUNG!$B$3="sektorübergreifend",'Dropdown input'!$F$12,IF(ANLEITUNG!$B$3="auswählen",""))),IF(I10=6,IF(ANLEITUNG!$B$3="wertschöpfungskettenorientiert",'Dropdown input'!$E$13,IF(ANLEITUNG!$B$3="sektorübergreifend",'Dropdown input'!$F$13,IF(ANLEITUNG!$B$3="auswählen",""))),IF(I10=7,IF(ANLEITUNG!$B$3="wertschöpfungskettenorientiert",'Dropdown input'!$E$14,IF(ANLEITUNG!$B$3="sektorübergreifend",'Dropdown input'!$F$14,IF(ANLEITUNG!$B$3="auswählen",""))),IF(I10=8,IF(ANLEITUNG!$B$3="wertschöpfungskettenorientiert",'Dropdown input'!$E$15,IF(ANLEITUNG!$B$3="sektorübergreifend",'Dropdown input'!$F$15,IF(ANLEITUNG!$B$3="auswählen",""))),IF(I10=9,IF(ANLEITUNG!$B$3="wertschöpfungskettenorientiert",'Dropdown input'!$E$16,IF(ANLEITUNG!$B$3="sektorübergreifend",'Dropdown input'!$F$16,IF(ANLEITUNG!$B$3="auswählen",""))),IF(I10=10,IF(ANLEITUNG!$B$3="wertschöpfungskettenorientiert",'Dropdown input'!$E$17,IF(ANLEITUNG!$B$3="sektorübergreifend",'Dropdown input'!$E$17,IF(ANLEITUNG!$B$3="auswählen",""))),IF(I10=11,IF(ANLEITUNG!$B$3="wertschöpfungskettenorientiert",'Dropdown input'!$E$18,IF(ANLEITUNG!$B$3="sektorübergreifend",'Dropdown input'!$F$18,IF(ANLEITUNG!$B$3="auswählen",""))),IF(I10="",""))))))))))))</f>
        <v/>
      </c>
      <c r="P10" s="165" t="str">
        <f t="shared" si="11"/>
        <v/>
      </c>
      <c r="Q10" s="99" t="str">
        <f>IF(I10=1,'Dropdown input'!$I$8,IF(I10=2,'Dropdown input'!$I$9,IF(I10=3,'Dropdown input'!$I$10,IF(I10=4,'Dropdown input'!$I$11,IF(I10=5,'Dropdown input'!$I$12,IF(I10=6,'Dropdown input'!$I$13,IF(I10=7,'Dropdown input'!$I$14,IF(I10=8,'Dropdown input'!$I$15,IF(I10=9,"Bitte BLW kontaktieren",IF(I10=10,'Dropdown input'!$I$17,IF(I10=11,'Dropdown input'!$I$18,"")))))))))))</f>
        <v/>
      </c>
      <c r="R10" s="189" t="str">
        <f t="shared" si="6"/>
        <v/>
      </c>
      <c r="S10" s="115"/>
      <c r="T10" s="151" t="str">
        <f t="shared" si="7"/>
        <v/>
      </c>
      <c r="U10" s="152" t="str">
        <f t="shared" si="12"/>
        <v/>
      </c>
      <c r="V10" s="114" t="str">
        <f t="shared" si="8"/>
        <v/>
      </c>
      <c r="W10" s="154" t="str">
        <f t="shared" si="9"/>
        <v/>
      </c>
      <c r="X10" s="101" t="str">
        <f t="shared" si="0"/>
        <v/>
      </c>
      <c r="Y10" s="108"/>
      <c r="Z10" s="115"/>
      <c r="AA10" s="115"/>
      <c r="AB10" s="115"/>
      <c r="AC10" s="116" t="str">
        <f t="shared" si="1"/>
        <v/>
      </c>
      <c r="AD10" s="117">
        <f t="shared" si="14"/>
        <v>0</v>
      </c>
      <c r="AE10" s="118" t="str">
        <f t="shared" si="2"/>
        <v/>
      </c>
      <c r="AF10" s="108"/>
      <c r="AG10" s="119"/>
      <c r="AH10" s="108"/>
      <c r="AI10" s="119"/>
      <c r="AJ10" s="108"/>
      <c r="AK10" s="108"/>
      <c r="AL10" s="63"/>
      <c r="AM10" s="63"/>
    </row>
    <row r="11" spans="1:40" s="54" customFormat="1" ht="35" x14ac:dyDescent="0.3">
      <c r="A11" s="107">
        <f>ANLEITUNG!$B$2</f>
        <v>0</v>
      </c>
      <c r="B11" s="108" t="s">
        <v>73</v>
      </c>
      <c r="C11" s="109" t="s">
        <v>74</v>
      </c>
      <c r="D11" s="109"/>
      <c r="E11" s="108" t="s">
        <v>75</v>
      </c>
      <c r="F11" s="110"/>
      <c r="G11" s="111" t="s">
        <v>55</v>
      </c>
      <c r="H11" s="109" t="s">
        <v>55</v>
      </c>
      <c r="I11" s="96" t="str">
        <f t="shared" si="3"/>
        <v/>
      </c>
      <c r="J11" s="112"/>
      <c r="K11" s="113">
        <f t="shared" si="10"/>
        <v>0</v>
      </c>
      <c r="L11" s="99" t="str">
        <f>IF(I11=1,IF(ANLEITUNG!$B$3="wertschöpfungskettenorientiert",'Dropdown input'!$C$8,IF(ANLEITUNG!$B$3="sektorübergreifend",'Dropdown input'!$D$8, IF(ANLEITUNG!$B$3="auswählen",""))),IF(I11=2,IF(ANLEITUNG!$B$3="wertschöpfungskettenorientiert",'Dropdown input'!$C$9,IF(ANLEITUNG!$B$3="sektorübergreifend",'Dropdown input'!$D$9, IF(ANLEITUNG!$B$3="auswählen",""))),IF(I11=3,IF(ANLEITUNG!$B$3="wertschöpfungskettenorientiert",'Dropdown input'!$C$10,IF(ANLEITUNG!$B$3="sektorübergreifend",'Dropdown input'!$D$10, IF(ANLEITUNG!$B$3="auswählen",""))),IF(I11=4,IF(ANLEITUNG!$B$3="wertschöpfungskettenorientiert",'Dropdown input'!$C$11,IF(ANLEITUNG!$B$3="sektorübergreifend",'Dropdown input'!$D$11, IF(ANLEITUNG!$B$3="auswählen",""))),IF(I11=5,IF(ANLEITUNG!$B$3="wertschöpfungskettenorientiert",'Dropdown input'!$C$12,IF(ANLEITUNG!$B$3="sektorübergreifend",'Dropdown input'!$D$12, IF(ANLEITUNG!$B$3="auswählen",""))),IF(I11=6,IF(ANLEITUNG!$B$3="wertschöpfungskettenorientiert",'Dropdown input'!$C$13,IF(ANLEITUNG!$B$3="sektorübergreifend",'Dropdown input'!$D$13, IF(ANLEITUNG!$B$3="auswählen",""))),IF(I11=7,IF(ANLEITUNG!$B$3="wertschöpfungskettenorientiert",'Dropdown input'!$C$14,IF(ANLEITUNG!$B$3="sektorübergreifend",'Dropdown input'!$D$14, IF(ANLEITUNG!$B$3="auswählen",""))),IF(I11=8,IF(ANLEITUNG!$B$3="wertschöpfungskettenorientiert",'Dropdown input'!$C$15,IF(ANLEITUNG!$B$3="sektorübergreifend",'Dropdown input'!$D$15, IF(ANLEITUNG!$B$3="auswählen",""))),IF(I11=9,IF(ANLEITUNG!$B$3="wertschöpfungskettenorientiert",'Dropdown input'!$C$16,IF(ANLEITUNG!$B$3="sektorübergreifend",'Dropdown input'!$D$16, IF(ANLEITUNG!$B$3="auswählen",""))),IF(I11=11,IF(ANLEITUNG!$B$3="wertschöpfungskettenorientiert",'Dropdown input'!$C$17,IF(ANLEITUNG!$B$3="sektorübergreifend",'Dropdown input'!$D$17, IF(ANLEITUNG!$B$3="auswählen",""))),IF(I11="","")))))))))))</f>
        <v/>
      </c>
      <c r="M11" s="113" t="str">
        <f t="shared" si="4"/>
        <v/>
      </c>
      <c r="N11" s="99" t="str">
        <f t="shared" si="5"/>
        <v/>
      </c>
      <c r="O11" s="99" t="str">
        <f>IF(I11=1,IF(ANLEITUNG!$B$3="wertschöpfungskettenorientiert",'Dropdown input'!$E$8,IF(ANLEITUNG!$B$3="sektorübergreifend",'Dropdown input'!$F$8,IF(ANLEITUNG!$B$3="auswählen",""))),IF(I11=2,IF(ANLEITUNG!$B$3="wertschöpfungskettenorientiert",'Dropdown input'!$E$9,IF(ANLEITUNG!$B$3="sektorübergreifend",'Dropdown input'!$F$9,IF(ANLEITUNG!$B$3="auswählen",""))),IF(I11=3,IF(ANLEITUNG!$B$3="wertschöpfungskettenorientiert",'Dropdown input'!$E$10,IF(ANLEITUNG!$B$3="sektorübergreifend",'Dropdown input'!$F$10,IF(ANLEITUNG!$B$3="auswählen",""))),IF(I11=4,IF(ANLEITUNG!$B$3="wertschöpfungskettenorientiert",'Dropdown input'!$E$11,IF(ANLEITUNG!$B$3="sektorübergreifend",'Dropdown input'!$F$11,IF(ANLEITUNG!$B$3="auswählen",""))),IF(I11=5,IF(ANLEITUNG!$B$3="wertschöpfungskettenorientiert",'Dropdown input'!$E$12,IF(ANLEITUNG!$B$3="sektorübergreifend",'Dropdown input'!$F$12,IF(ANLEITUNG!$B$3="auswählen",""))),IF(I11=6,IF(ANLEITUNG!$B$3="wertschöpfungskettenorientiert",'Dropdown input'!$E$13,IF(ANLEITUNG!$B$3="sektorübergreifend",'Dropdown input'!$F$13,IF(ANLEITUNG!$B$3="auswählen",""))),IF(I11=7,IF(ANLEITUNG!$B$3="wertschöpfungskettenorientiert",'Dropdown input'!$E$14,IF(ANLEITUNG!$B$3="sektorübergreifend",'Dropdown input'!$F$14,IF(ANLEITUNG!$B$3="auswählen",""))),IF(I11=8,IF(ANLEITUNG!$B$3="wertschöpfungskettenorientiert",'Dropdown input'!$E$15,IF(ANLEITUNG!$B$3="sektorübergreifend",'Dropdown input'!$F$15,IF(ANLEITUNG!$B$3="auswählen",""))),IF(I11=9,IF(ANLEITUNG!$B$3="wertschöpfungskettenorientiert",'Dropdown input'!$E$16,IF(ANLEITUNG!$B$3="sektorübergreifend",'Dropdown input'!$F$16,IF(ANLEITUNG!$B$3="auswählen",""))),IF(I11=10,IF(ANLEITUNG!$B$3="wertschöpfungskettenorientiert",'Dropdown input'!$E$17,IF(ANLEITUNG!$B$3="sektorübergreifend",'Dropdown input'!$E$17,IF(ANLEITUNG!$B$3="auswählen",""))),IF(I11=11,IF(ANLEITUNG!$B$3="wertschöpfungskettenorientiert",'Dropdown input'!$E$18,IF(ANLEITUNG!$B$3="sektorübergreifend",'Dropdown input'!$F$18,IF(ANLEITUNG!$B$3="auswählen",""))),IF(I11="",""))))))))))))</f>
        <v/>
      </c>
      <c r="P11" s="165" t="str">
        <f t="shared" si="11"/>
        <v/>
      </c>
      <c r="Q11" s="99" t="str">
        <f>IF(I11=1,'Dropdown input'!$I$8,IF(I11=2,'Dropdown input'!$I$9,IF(I11=3,'Dropdown input'!$I$10,IF(I11=4,'Dropdown input'!$I$11,IF(I11=5,'Dropdown input'!$I$12,IF(I11=6,'Dropdown input'!$I$13,IF(I11=7,'Dropdown input'!$I$14,IF(I11=8,'Dropdown input'!$I$15,IF(I11=9,"Bitte BLW kontaktieren",IF(I11=10,'Dropdown input'!$I$17,IF(I11=11,'Dropdown input'!$I$18,"")))))))))))</f>
        <v/>
      </c>
      <c r="R11" s="189" t="str">
        <f t="shared" si="6"/>
        <v/>
      </c>
      <c r="S11" s="115"/>
      <c r="T11" s="151" t="str">
        <f t="shared" si="7"/>
        <v/>
      </c>
      <c r="U11" s="152" t="str">
        <f t="shared" si="12"/>
        <v/>
      </c>
      <c r="V11" s="114" t="str">
        <f t="shared" si="8"/>
        <v/>
      </c>
      <c r="W11" s="154" t="str">
        <f t="shared" si="9"/>
        <v/>
      </c>
      <c r="X11" s="101" t="str">
        <f t="shared" si="0"/>
        <v/>
      </c>
      <c r="Y11" s="108"/>
      <c r="Z11" s="115"/>
      <c r="AA11" s="115"/>
      <c r="AB11" s="115"/>
      <c r="AC11" s="116" t="str">
        <f t="shared" si="1"/>
        <v/>
      </c>
      <c r="AD11" s="117">
        <f t="shared" si="14"/>
        <v>0</v>
      </c>
      <c r="AE11" s="118" t="str">
        <f t="shared" si="2"/>
        <v/>
      </c>
      <c r="AF11" s="108"/>
      <c r="AG11" s="119"/>
      <c r="AH11" s="108"/>
      <c r="AI11" s="119"/>
      <c r="AJ11" s="108"/>
      <c r="AK11" s="108"/>
      <c r="AL11" s="63"/>
      <c r="AM11" s="63"/>
    </row>
    <row r="12" spans="1:40" s="54" customFormat="1" ht="35" x14ac:dyDescent="0.3">
      <c r="A12" s="107">
        <f>ANLEITUNG!$B$2</f>
        <v>0</v>
      </c>
      <c r="B12" s="108" t="s">
        <v>73</v>
      </c>
      <c r="C12" s="109" t="s">
        <v>74</v>
      </c>
      <c r="D12" s="109"/>
      <c r="E12" s="108" t="s">
        <v>75</v>
      </c>
      <c r="F12" s="110"/>
      <c r="G12" s="111" t="s">
        <v>55</v>
      </c>
      <c r="H12" s="109" t="s">
        <v>55</v>
      </c>
      <c r="I12" s="96" t="str">
        <f t="shared" si="3"/>
        <v/>
      </c>
      <c r="J12" s="112"/>
      <c r="K12" s="113">
        <f t="shared" ref="K12:K37" si="15">F12-J12</f>
        <v>0</v>
      </c>
      <c r="L12" s="99" t="str">
        <f>IF(I12=1,IF(ANLEITUNG!$B$3="wertschöpfungskettenorientiert",'Dropdown input'!$C$8,IF(ANLEITUNG!$B$3="sektorübergreifend",'Dropdown input'!$D$8, IF(ANLEITUNG!$B$3="auswählen",""))),IF(I12=2,IF(ANLEITUNG!$B$3="wertschöpfungskettenorientiert",'Dropdown input'!$C$9,IF(ANLEITUNG!$B$3="sektorübergreifend",'Dropdown input'!$D$9, IF(ANLEITUNG!$B$3="auswählen",""))),IF(I12=3,IF(ANLEITUNG!$B$3="wertschöpfungskettenorientiert",'Dropdown input'!$C$10,IF(ANLEITUNG!$B$3="sektorübergreifend",'Dropdown input'!$D$10, IF(ANLEITUNG!$B$3="auswählen",""))),IF(I12=4,IF(ANLEITUNG!$B$3="wertschöpfungskettenorientiert",'Dropdown input'!$C$11,IF(ANLEITUNG!$B$3="sektorübergreifend",'Dropdown input'!$D$11, IF(ANLEITUNG!$B$3="auswählen",""))),IF(I12=5,IF(ANLEITUNG!$B$3="wertschöpfungskettenorientiert",'Dropdown input'!$C$12,IF(ANLEITUNG!$B$3="sektorübergreifend",'Dropdown input'!$D$12, IF(ANLEITUNG!$B$3="auswählen",""))),IF(I12=6,IF(ANLEITUNG!$B$3="wertschöpfungskettenorientiert",'Dropdown input'!$C$13,IF(ANLEITUNG!$B$3="sektorübergreifend",'Dropdown input'!$D$13, IF(ANLEITUNG!$B$3="auswählen",""))),IF(I12=7,IF(ANLEITUNG!$B$3="wertschöpfungskettenorientiert",'Dropdown input'!$C$14,IF(ANLEITUNG!$B$3="sektorübergreifend",'Dropdown input'!$D$14, IF(ANLEITUNG!$B$3="auswählen",""))),IF(I12=8,IF(ANLEITUNG!$B$3="wertschöpfungskettenorientiert",'Dropdown input'!$C$15,IF(ANLEITUNG!$B$3="sektorübergreifend",'Dropdown input'!$D$15, IF(ANLEITUNG!$B$3="auswählen",""))),IF(I12=9,IF(ANLEITUNG!$B$3="wertschöpfungskettenorientiert",'Dropdown input'!$C$16,IF(ANLEITUNG!$B$3="sektorübergreifend",'Dropdown input'!$D$16, IF(ANLEITUNG!$B$3="auswählen",""))),IF(I12=11,IF(ANLEITUNG!$B$3="wertschöpfungskettenorientiert",'Dropdown input'!$C$17,IF(ANLEITUNG!$B$3="sektorübergreifend",'Dropdown input'!$D$17, IF(ANLEITUNG!$B$3="auswählen",""))),IF(I12="","")))))))))))</f>
        <v/>
      </c>
      <c r="M12" s="113" t="str">
        <f t="shared" si="4"/>
        <v/>
      </c>
      <c r="N12" s="99" t="str">
        <f t="shared" si="5"/>
        <v/>
      </c>
      <c r="O12" s="99" t="str">
        <f>IF(I12=1,IF(ANLEITUNG!$B$3="wertschöpfungskettenorientiert",'Dropdown input'!$E$8,IF(ANLEITUNG!$B$3="sektorübergreifend",'Dropdown input'!$F$8,IF(ANLEITUNG!$B$3="auswählen",""))),IF(I12=2,IF(ANLEITUNG!$B$3="wertschöpfungskettenorientiert",'Dropdown input'!$E$9,IF(ANLEITUNG!$B$3="sektorübergreifend",'Dropdown input'!$F$9,IF(ANLEITUNG!$B$3="auswählen",""))),IF(I12=3,IF(ANLEITUNG!$B$3="wertschöpfungskettenorientiert",'Dropdown input'!$E$10,IF(ANLEITUNG!$B$3="sektorübergreifend",'Dropdown input'!$F$10,IF(ANLEITUNG!$B$3="auswählen",""))),IF(I12=4,IF(ANLEITUNG!$B$3="wertschöpfungskettenorientiert",'Dropdown input'!$E$11,IF(ANLEITUNG!$B$3="sektorübergreifend",'Dropdown input'!$F$11,IF(ANLEITUNG!$B$3="auswählen",""))),IF(I12=5,IF(ANLEITUNG!$B$3="wertschöpfungskettenorientiert",'Dropdown input'!$E$12,IF(ANLEITUNG!$B$3="sektorübergreifend",'Dropdown input'!$F$12,IF(ANLEITUNG!$B$3="auswählen",""))),IF(I12=6,IF(ANLEITUNG!$B$3="wertschöpfungskettenorientiert",'Dropdown input'!$E$13,IF(ANLEITUNG!$B$3="sektorübergreifend",'Dropdown input'!$F$13,IF(ANLEITUNG!$B$3="auswählen",""))),IF(I12=7,IF(ANLEITUNG!$B$3="wertschöpfungskettenorientiert",'Dropdown input'!$E$14,IF(ANLEITUNG!$B$3="sektorübergreifend",'Dropdown input'!$F$14,IF(ANLEITUNG!$B$3="auswählen",""))),IF(I12=8,IF(ANLEITUNG!$B$3="wertschöpfungskettenorientiert",'Dropdown input'!$E$15,IF(ANLEITUNG!$B$3="sektorübergreifend",'Dropdown input'!$F$15,IF(ANLEITUNG!$B$3="auswählen",""))),IF(I12=9,IF(ANLEITUNG!$B$3="wertschöpfungskettenorientiert",'Dropdown input'!$E$16,IF(ANLEITUNG!$B$3="sektorübergreifend",'Dropdown input'!$F$16,IF(ANLEITUNG!$B$3="auswählen",""))),IF(I12=10,IF(ANLEITUNG!$B$3="wertschöpfungskettenorientiert",'Dropdown input'!$E$17,IF(ANLEITUNG!$B$3="sektorübergreifend",'Dropdown input'!$E$17,IF(ANLEITUNG!$B$3="auswählen",""))),IF(I12=11,IF(ANLEITUNG!$B$3="wertschöpfungskettenorientiert",'Dropdown input'!$E$18,IF(ANLEITUNG!$B$3="sektorübergreifend",'Dropdown input'!$F$18,IF(ANLEITUNG!$B$3="auswählen",""))),IF(I12="",""))))))))))))</f>
        <v/>
      </c>
      <c r="P12" s="165" t="str">
        <f t="shared" si="11"/>
        <v/>
      </c>
      <c r="Q12" s="99" t="str">
        <f>IF(I12=1,'Dropdown input'!$I$8,IF(I12=2,'Dropdown input'!$I$9,IF(I12=3,'Dropdown input'!$I$10,IF(I12=4,'Dropdown input'!$I$11,IF(I12=5,'Dropdown input'!$I$12,IF(I12=6,'Dropdown input'!$I$13,IF(I12=7,'Dropdown input'!$I$14,IF(I12=8,'Dropdown input'!$I$15,IF(I12=9,"Bitte BLW kontaktieren",IF(I12=10,'Dropdown input'!$I$17,IF(I12=11,'Dropdown input'!$I$18,"")))))))))))</f>
        <v/>
      </c>
      <c r="R12" s="189" t="str">
        <f t="shared" si="6"/>
        <v/>
      </c>
      <c r="S12" s="115"/>
      <c r="T12" s="151" t="str">
        <f t="shared" si="7"/>
        <v/>
      </c>
      <c r="U12" s="152" t="str">
        <f t="shared" si="12"/>
        <v/>
      </c>
      <c r="V12" s="114" t="str">
        <f t="shared" si="8"/>
        <v/>
      </c>
      <c r="W12" s="154" t="str">
        <f t="shared" si="9"/>
        <v/>
      </c>
      <c r="X12" s="101" t="str">
        <f t="shared" si="0"/>
        <v/>
      </c>
      <c r="Y12" s="108"/>
      <c r="Z12" s="115"/>
      <c r="AA12" s="115"/>
      <c r="AB12" s="115"/>
      <c r="AC12" s="116" t="str">
        <f t="shared" si="1"/>
        <v/>
      </c>
      <c r="AD12" s="117">
        <f t="shared" si="14"/>
        <v>0</v>
      </c>
      <c r="AE12" s="118" t="str">
        <f t="shared" si="2"/>
        <v/>
      </c>
      <c r="AF12" s="108"/>
      <c r="AG12" s="119"/>
      <c r="AH12" s="108"/>
      <c r="AI12" s="119"/>
      <c r="AJ12" s="108"/>
      <c r="AK12" s="108"/>
      <c r="AL12" s="63"/>
      <c r="AM12" s="63"/>
    </row>
    <row r="13" spans="1:40" s="54" customFormat="1" ht="35" x14ac:dyDescent="0.3">
      <c r="A13" s="107">
        <f>ANLEITUNG!$B$2</f>
        <v>0</v>
      </c>
      <c r="B13" s="108" t="s">
        <v>73</v>
      </c>
      <c r="C13" s="109" t="s">
        <v>74</v>
      </c>
      <c r="D13" s="109"/>
      <c r="E13" s="108" t="s">
        <v>75</v>
      </c>
      <c r="F13" s="110"/>
      <c r="G13" s="111" t="s">
        <v>55</v>
      </c>
      <c r="H13" s="109" t="s">
        <v>55</v>
      </c>
      <c r="I13" s="96" t="str">
        <f t="shared" si="3"/>
        <v/>
      </c>
      <c r="J13" s="112"/>
      <c r="K13" s="113">
        <f t="shared" si="15"/>
        <v>0</v>
      </c>
      <c r="L13" s="99" t="str">
        <f>IF(I13=1,IF(ANLEITUNG!$B$3="wertschöpfungskettenorientiert",'Dropdown input'!$C$8,IF(ANLEITUNG!$B$3="sektorübergreifend",'Dropdown input'!$D$8, IF(ANLEITUNG!$B$3="auswählen",""))),IF(I13=2,IF(ANLEITUNG!$B$3="wertschöpfungskettenorientiert",'Dropdown input'!$C$9,IF(ANLEITUNG!$B$3="sektorübergreifend",'Dropdown input'!$D$9, IF(ANLEITUNG!$B$3="auswählen",""))),IF(I13=3,IF(ANLEITUNG!$B$3="wertschöpfungskettenorientiert",'Dropdown input'!$C$10,IF(ANLEITUNG!$B$3="sektorübergreifend",'Dropdown input'!$D$10, IF(ANLEITUNG!$B$3="auswählen",""))),IF(I13=4,IF(ANLEITUNG!$B$3="wertschöpfungskettenorientiert",'Dropdown input'!$C$11,IF(ANLEITUNG!$B$3="sektorübergreifend",'Dropdown input'!$D$11, IF(ANLEITUNG!$B$3="auswählen",""))),IF(I13=5,IF(ANLEITUNG!$B$3="wertschöpfungskettenorientiert",'Dropdown input'!$C$12,IF(ANLEITUNG!$B$3="sektorübergreifend",'Dropdown input'!$D$12, IF(ANLEITUNG!$B$3="auswählen",""))),IF(I13=6,IF(ANLEITUNG!$B$3="wertschöpfungskettenorientiert",'Dropdown input'!$C$13,IF(ANLEITUNG!$B$3="sektorübergreifend",'Dropdown input'!$D$13, IF(ANLEITUNG!$B$3="auswählen",""))),IF(I13=7,IF(ANLEITUNG!$B$3="wertschöpfungskettenorientiert",'Dropdown input'!$C$14,IF(ANLEITUNG!$B$3="sektorübergreifend",'Dropdown input'!$D$14, IF(ANLEITUNG!$B$3="auswählen",""))),IF(I13=8,IF(ANLEITUNG!$B$3="wertschöpfungskettenorientiert",'Dropdown input'!$C$15,IF(ANLEITUNG!$B$3="sektorübergreifend",'Dropdown input'!$D$15, IF(ANLEITUNG!$B$3="auswählen",""))),IF(I13=9,IF(ANLEITUNG!$B$3="wertschöpfungskettenorientiert",'Dropdown input'!$C$16,IF(ANLEITUNG!$B$3="sektorübergreifend",'Dropdown input'!$D$16, IF(ANLEITUNG!$B$3="auswählen",""))),IF(I13=11,IF(ANLEITUNG!$B$3="wertschöpfungskettenorientiert",'Dropdown input'!$C$17,IF(ANLEITUNG!$B$3="sektorübergreifend",'Dropdown input'!$D$17, IF(ANLEITUNG!$B$3="auswählen",""))),IF(I13="","")))))))))))</f>
        <v/>
      </c>
      <c r="M13" s="113" t="str">
        <f t="shared" si="4"/>
        <v/>
      </c>
      <c r="N13" s="99" t="str">
        <f t="shared" si="5"/>
        <v/>
      </c>
      <c r="O13" s="99" t="str">
        <f>IF(I13=1,IF(ANLEITUNG!$B$3="wertschöpfungskettenorientiert",'Dropdown input'!$E$8,IF(ANLEITUNG!$B$3="sektorübergreifend",'Dropdown input'!$F$8,IF(ANLEITUNG!$B$3="auswählen",""))),IF(I13=2,IF(ANLEITUNG!$B$3="wertschöpfungskettenorientiert",'Dropdown input'!$E$9,IF(ANLEITUNG!$B$3="sektorübergreifend",'Dropdown input'!$F$9,IF(ANLEITUNG!$B$3="auswählen",""))),IF(I13=3,IF(ANLEITUNG!$B$3="wertschöpfungskettenorientiert",'Dropdown input'!$E$10,IF(ANLEITUNG!$B$3="sektorübergreifend",'Dropdown input'!$F$10,IF(ANLEITUNG!$B$3="auswählen",""))),IF(I13=4,IF(ANLEITUNG!$B$3="wertschöpfungskettenorientiert",'Dropdown input'!$E$11,IF(ANLEITUNG!$B$3="sektorübergreifend",'Dropdown input'!$F$11,IF(ANLEITUNG!$B$3="auswählen",""))),IF(I13=5,IF(ANLEITUNG!$B$3="wertschöpfungskettenorientiert",'Dropdown input'!$E$12,IF(ANLEITUNG!$B$3="sektorübergreifend",'Dropdown input'!$F$12,IF(ANLEITUNG!$B$3="auswählen",""))),IF(I13=6,IF(ANLEITUNG!$B$3="wertschöpfungskettenorientiert",'Dropdown input'!$E$13,IF(ANLEITUNG!$B$3="sektorübergreifend",'Dropdown input'!$F$13,IF(ANLEITUNG!$B$3="auswählen",""))),IF(I13=7,IF(ANLEITUNG!$B$3="wertschöpfungskettenorientiert",'Dropdown input'!$E$14,IF(ANLEITUNG!$B$3="sektorübergreifend",'Dropdown input'!$F$14,IF(ANLEITUNG!$B$3="auswählen",""))),IF(I13=8,IF(ANLEITUNG!$B$3="wertschöpfungskettenorientiert",'Dropdown input'!$E$15,IF(ANLEITUNG!$B$3="sektorübergreifend",'Dropdown input'!$F$15,IF(ANLEITUNG!$B$3="auswählen",""))),IF(I13=9,IF(ANLEITUNG!$B$3="wertschöpfungskettenorientiert",'Dropdown input'!$E$16,IF(ANLEITUNG!$B$3="sektorübergreifend",'Dropdown input'!$F$16,IF(ANLEITUNG!$B$3="auswählen",""))),IF(I13=10,IF(ANLEITUNG!$B$3="wertschöpfungskettenorientiert",'Dropdown input'!$E$17,IF(ANLEITUNG!$B$3="sektorübergreifend",'Dropdown input'!$E$17,IF(ANLEITUNG!$B$3="auswählen",""))),IF(I13=11,IF(ANLEITUNG!$B$3="wertschöpfungskettenorientiert",'Dropdown input'!$E$18,IF(ANLEITUNG!$B$3="sektorübergreifend",'Dropdown input'!$F$18,IF(ANLEITUNG!$B$3="auswählen",""))),IF(I13="",""))))))))))))</f>
        <v/>
      </c>
      <c r="P13" s="165" t="str">
        <f t="shared" si="11"/>
        <v/>
      </c>
      <c r="Q13" s="99" t="str">
        <f>IF(I13=1,'Dropdown input'!$I$8,IF(I13=2,'Dropdown input'!$I$9,IF(I13=3,'Dropdown input'!$I$10,IF(I13=4,'Dropdown input'!$I$11,IF(I13=5,'Dropdown input'!$I$12,IF(I13=6,'Dropdown input'!$I$13,IF(I13=7,'Dropdown input'!$I$14,IF(I13=8,'Dropdown input'!$I$15,IF(I13=9,"Bitte BLW kontaktieren",IF(I13=10,'Dropdown input'!$I$17,IF(I13=11,'Dropdown input'!$I$18,"")))))))))))</f>
        <v/>
      </c>
      <c r="R13" s="189" t="str">
        <f t="shared" si="6"/>
        <v/>
      </c>
      <c r="S13" s="115"/>
      <c r="T13" s="151" t="str">
        <f t="shared" si="7"/>
        <v/>
      </c>
      <c r="U13" s="152" t="str">
        <f t="shared" si="12"/>
        <v/>
      </c>
      <c r="V13" s="114" t="str">
        <f t="shared" si="8"/>
        <v/>
      </c>
      <c r="W13" s="154" t="str">
        <f t="shared" si="9"/>
        <v/>
      </c>
      <c r="X13" s="101" t="str">
        <f t="shared" si="0"/>
        <v/>
      </c>
      <c r="Y13" s="108"/>
      <c r="Z13" s="115"/>
      <c r="AA13" s="115"/>
      <c r="AB13" s="115"/>
      <c r="AC13" s="116" t="str">
        <f t="shared" si="1"/>
        <v/>
      </c>
      <c r="AD13" s="117">
        <f t="shared" si="14"/>
        <v>0</v>
      </c>
      <c r="AE13" s="118" t="str">
        <f t="shared" si="2"/>
        <v/>
      </c>
      <c r="AF13" s="108"/>
      <c r="AG13" s="119"/>
      <c r="AH13" s="108"/>
      <c r="AI13" s="119"/>
      <c r="AJ13" s="108"/>
      <c r="AK13" s="108"/>
      <c r="AL13" s="63"/>
      <c r="AM13" s="63"/>
    </row>
    <row r="14" spans="1:40" s="54" customFormat="1" ht="35" x14ac:dyDescent="0.3">
      <c r="A14" s="107">
        <f>ANLEITUNG!$B$2</f>
        <v>0</v>
      </c>
      <c r="B14" s="108" t="s">
        <v>73</v>
      </c>
      <c r="C14" s="109" t="s">
        <v>74</v>
      </c>
      <c r="D14" s="109"/>
      <c r="E14" s="108" t="s">
        <v>75</v>
      </c>
      <c r="F14" s="110"/>
      <c r="G14" s="111" t="s">
        <v>55</v>
      </c>
      <c r="H14" s="109" t="s">
        <v>55</v>
      </c>
      <c r="I14" s="96" t="str">
        <f t="shared" si="3"/>
        <v/>
      </c>
      <c r="J14" s="112"/>
      <c r="K14" s="113">
        <f t="shared" si="15"/>
        <v>0</v>
      </c>
      <c r="L14" s="99" t="str">
        <f>IF(I14=1,IF(ANLEITUNG!$B$3="wertschöpfungskettenorientiert",'Dropdown input'!$C$8,IF(ANLEITUNG!$B$3="sektorübergreifend",'Dropdown input'!$D$8, IF(ANLEITUNG!$B$3="auswählen",""))),IF(I14=2,IF(ANLEITUNG!$B$3="wertschöpfungskettenorientiert",'Dropdown input'!$C$9,IF(ANLEITUNG!$B$3="sektorübergreifend",'Dropdown input'!$D$9, IF(ANLEITUNG!$B$3="auswählen",""))),IF(I14=3,IF(ANLEITUNG!$B$3="wertschöpfungskettenorientiert",'Dropdown input'!$C$10,IF(ANLEITUNG!$B$3="sektorübergreifend",'Dropdown input'!$D$10, IF(ANLEITUNG!$B$3="auswählen",""))),IF(I14=4,IF(ANLEITUNG!$B$3="wertschöpfungskettenorientiert",'Dropdown input'!$C$11,IF(ANLEITUNG!$B$3="sektorübergreifend",'Dropdown input'!$D$11, IF(ANLEITUNG!$B$3="auswählen",""))),IF(I14=5,IF(ANLEITUNG!$B$3="wertschöpfungskettenorientiert",'Dropdown input'!$C$12,IF(ANLEITUNG!$B$3="sektorübergreifend",'Dropdown input'!$D$12, IF(ANLEITUNG!$B$3="auswählen",""))),IF(I14=6,IF(ANLEITUNG!$B$3="wertschöpfungskettenorientiert",'Dropdown input'!$C$13,IF(ANLEITUNG!$B$3="sektorübergreifend",'Dropdown input'!$D$13, IF(ANLEITUNG!$B$3="auswählen",""))),IF(I14=7,IF(ANLEITUNG!$B$3="wertschöpfungskettenorientiert",'Dropdown input'!$C$14,IF(ANLEITUNG!$B$3="sektorübergreifend",'Dropdown input'!$D$14, IF(ANLEITUNG!$B$3="auswählen",""))),IF(I14=8,IF(ANLEITUNG!$B$3="wertschöpfungskettenorientiert",'Dropdown input'!$C$15,IF(ANLEITUNG!$B$3="sektorübergreifend",'Dropdown input'!$D$15, IF(ANLEITUNG!$B$3="auswählen",""))),IF(I14=9,IF(ANLEITUNG!$B$3="wertschöpfungskettenorientiert",'Dropdown input'!$C$16,IF(ANLEITUNG!$B$3="sektorübergreifend",'Dropdown input'!$D$16, IF(ANLEITUNG!$B$3="auswählen",""))),IF(I14=11,IF(ANLEITUNG!$B$3="wertschöpfungskettenorientiert",'Dropdown input'!$C$17,IF(ANLEITUNG!$B$3="sektorübergreifend",'Dropdown input'!$D$17, IF(ANLEITUNG!$B$3="auswählen",""))),IF(I14="","")))))))))))</f>
        <v/>
      </c>
      <c r="M14" s="113" t="str">
        <f t="shared" si="4"/>
        <v/>
      </c>
      <c r="N14" s="99" t="str">
        <f t="shared" si="5"/>
        <v/>
      </c>
      <c r="O14" s="99" t="str">
        <f>IF(I14=1,IF(ANLEITUNG!$B$3="wertschöpfungskettenorientiert",'Dropdown input'!$E$8,IF(ANLEITUNG!$B$3="sektorübergreifend",'Dropdown input'!$F$8,IF(ANLEITUNG!$B$3="auswählen",""))),IF(I14=2,IF(ANLEITUNG!$B$3="wertschöpfungskettenorientiert",'Dropdown input'!$E$9,IF(ANLEITUNG!$B$3="sektorübergreifend",'Dropdown input'!$F$9,IF(ANLEITUNG!$B$3="auswählen",""))),IF(I14=3,IF(ANLEITUNG!$B$3="wertschöpfungskettenorientiert",'Dropdown input'!$E$10,IF(ANLEITUNG!$B$3="sektorübergreifend",'Dropdown input'!$F$10,IF(ANLEITUNG!$B$3="auswählen",""))),IF(I14=4,IF(ANLEITUNG!$B$3="wertschöpfungskettenorientiert",'Dropdown input'!$E$11,IF(ANLEITUNG!$B$3="sektorübergreifend",'Dropdown input'!$F$11,IF(ANLEITUNG!$B$3="auswählen",""))),IF(I14=5,IF(ANLEITUNG!$B$3="wertschöpfungskettenorientiert",'Dropdown input'!$E$12,IF(ANLEITUNG!$B$3="sektorübergreifend",'Dropdown input'!$F$12,IF(ANLEITUNG!$B$3="auswählen",""))),IF(I14=6,IF(ANLEITUNG!$B$3="wertschöpfungskettenorientiert",'Dropdown input'!$E$13,IF(ANLEITUNG!$B$3="sektorübergreifend",'Dropdown input'!$F$13,IF(ANLEITUNG!$B$3="auswählen",""))),IF(I14=7,IF(ANLEITUNG!$B$3="wertschöpfungskettenorientiert",'Dropdown input'!$E$14,IF(ANLEITUNG!$B$3="sektorübergreifend",'Dropdown input'!$F$14,IF(ANLEITUNG!$B$3="auswählen",""))),IF(I14=8,IF(ANLEITUNG!$B$3="wertschöpfungskettenorientiert",'Dropdown input'!$E$15,IF(ANLEITUNG!$B$3="sektorübergreifend",'Dropdown input'!$F$15,IF(ANLEITUNG!$B$3="auswählen",""))),IF(I14=9,IF(ANLEITUNG!$B$3="wertschöpfungskettenorientiert",'Dropdown input'!$E$16,IF(ANLEITUNG!$B$3="sektorübergreifend",'Dropdown input'!$F$16,IF(ANLEITUNG!$B$3="auswählen",""))),IF(I14=10,IF(ANLEITUNG!$B$3="wertschöpfungskettenorientiert",'Dropdown input'!$E$17,IF(ANLEITUNG!$B$3="sektorübergreifend",'Dropdown input'!$E$17,IF(ANLEITUNG!$B$3="auswählen",""))),IF(I14=11,IF(ANLEITUNG!$B$3="wertschöpfungskettenorientiert",'Dropdown input'!$E$18,IF(ANLEITUNG!$B$3="sektorübergreifend",'Dropdown input'!$F$18,IF(ANLEITUNG!$B$3="auswählen",""))),IF(I14="",""))))))))))))</f>
        <v/>
      </c>
      <c r="P14" s="165" t="str">
        <f t="shared" si="11"/>
        <v/>
      </c>
      <c r="Q14" s="99" t="str">
        <f>IF(I14=1,'Dropdown input'!$I$8,IF(I14=2,'Dropdown input'!$I$9,IF(I14=3,'Dropdown input'!$I$10,IF(I14=4,'Dropdown input'!$I$11,IF(I14=5,'Dropdown input'!$I$12,IF(I14=6,'Dropdown input'!$I$13,IF(I14=7,'Dropdown input'!$I$14,IF(I14=8,'Dropdown input'!$I$15,IF(I14=9,"Bitte BLW kontaktieren",IF(I14=10,'Dropdown input'!$I$17,IF(I14=11,'Dropdown input'!$I$18,"")))))))))))</f>
        <v/>
      </c>
      <c r="R14" s="189" t="str">
        <f t="shared" si="6"/>
        <v/>
      </c>
      <c r="S14" s="115"/>
      <c r="T14" s="151" t="str">
        <f t="shared" si="7"/>
        <v/>
      </c>
      <c r="U14" s="152" t="str">
        <f t="shared" si="12"/>
        <v/>
      </c>
      <c r="V14" s="114" t="str">
        <f t="shared" si="8"/>
        <v/>
      </c>
      <c r="W14" s="154" t="str">
        <f t="shared" si="9"/>
        <v/>
      </c>
      <c r="X14" s="101" t="str">
        <f t="shared" si="0"/>
        <v/>
      </c>
      <c r="Y14" s="108"/>
      <c r="Z14" s="115"/>
      <c r="AA14" s="115"/>
      <c r="AB14" s="115"/>
      <c r="AC14" s="116" t="str">
        <f t="shared" si="1"/>
        <v/>
      </c>
      <c r="AD14" s="117">
        <f t="shared" si="14"/>
        <v>0</v>
      </c>
      <c r="AE14" s="118" t="str">
        <f t="shared" si="2"/>
        <v/>
      </c>
      <c r="AF14" s="108"/>
      <c r="AG14" s="119"/>
      <c r="AH14" s="108"/>
      <c r="AI14" s="119"/>
      <c r="AJ14" s="108"/>
      <c r="AK14" s="108"/>
      <c r="AL14" s="63"/>
      <c r="AM14" s="63"/>
    </row>
    <row r="15" spans="1:40" s="54" customFormat="1" ht="35" x14ac:dyDescent="0.3">
      <c r="A15" s="107">
        <f>ANLEITUNG!$B$2</f>
        <v>0</v>
      </c>
      <c r="B15" s="108" t="s">
        <v>73</v>
      </c>
      <c r="C15" s="109" t="s">
        <v>74</v>
      </c>
      <c r="D15" s="109"/>
      <c r="E15" s="108" t="s">
        <v>75</v>
      </c>
      <c r="F15" s="110"/>
      <c r="G15" s="111" t="s">
        <v>55</v>
      </c>
      <c r="H15" s="109" t="s">
        <v>55</v>
      </c>
      <c r="I15" s="96" t="str">
        <f t="shared" si="3"/>
        <v/>
      </c>
      <c r="J15" s="112"/>
      <c r="K15" s="113">
        <f t="shared" si="15"/>
        <v>0</v>
      </c>
      <c r="L15" s="99" t="str">
        <f>IF(I15=1,IF(ANLEITUNG!$B$3="wertschöpfungskettenorientiert",'Dropdown input'!$C$8,IF(ANLEITUNG!$B$3="sektorübergreifend",'Dropdown input'!$D$8, IF(ANLEITUNG!$B$3="auswählen",""))),IF(I15=2,IF(ANLEITUNG!$B$3="wertschöpfungskettenorientiert",'Dropdown input'!$C$9,IF(ANLEITUNG!$B$3="sektorübergreifend",'Dropdown input'!$D$9, IF(ANLEITUNG!$B$3="auswählen",""))),IF(I15=3,IF(ANLEITUNG!$B$3="wertschöpfungskettenorientiert",'Dropdown input'!$C$10,IF(ANLEITUNG!$B$3="sektorübergreifend",'Dropdown input'!$D$10, IF(ANLEITUNG!$B$3="auswählen",""))),IF(I15=4,IF(ANLEITUNG!$B$3="wertschöpfungskettenorientiert",'Dropdown input'!$C$11,IF(ANLEITUNG!$B$3="sektorübergreifend",'Dropdown input'!$D$11, IF(ANLEITUNG!$B$3="auswählen",""))),IF(I15=5,IF(ANLEITUNG!$B$3="wertschöpfungskettenorientiert",'Dropdown input'!$C$12,IF(ANLEITUNG!$B$3="sektorübergreifend",'Dropdown input'!$D$12, IF(ANLEITUNG!$B$3="auswählen",""))),IF(I15=6,IF(ANLEITUNG!$B$3="wertschöpfungskettenorientiert",'Dropdown input'!$C$13,IF(ANLEITUNG!$B$3="sektorübergreifend",'Dropdown input'!$D$13, IF(ANLEITUNG!$B$3="auswählen",""))),IF(I15=7,IF(ANLEITUNG!$B$3="wertschöpfungskettenorientiert",'Dropdown input'!$C$14,IF(ANLEITUNG!$B$3="sektorübergreifend",'Dropdown input'!$D$14, IF(ANLEITUNG!$B$3="auswählen",""))),IF(I15=8,IF(ANLEITUNG!$B$3="wertschöpfungskettenorientiert",'Dropdown input'!$C$15,IF(ANLEITUNG!$B$3="sektorübergreifend",'Dropdown input'!$D$15, IF(ANLEITUNG!$B$3="auswählen",""))),IF(I15=9,IF(ANLEITUNG!$B$3="wertschöpfungskettenorientiert",'Dropdown input'!$C$16,IF(ANLEITUNG!$B$3="sektorübergreifend",'Dropdown input'!$D$16, IF(ANLEITUNG!$B$3="auswählen",""))),IF(I15=11,IF(ANLEITUNG!$B$3="wertschöpfungskettenorientiert",'Dropdown input'!$C$17,IF(ANLEITUNG!$B$3="sektorübergreifend",'Dropdown input'!$D$17, IF(ANLEITUNG!$B$3="auswählen",""))),IF(I15="","")))))))))))</f>
        <v/>
      </c>
      <c r="M15" s="113" t="str">
        <f t="shared" si="4"/>
        <v/>
      </c>
      <c r="N15" s="99" t="str">
        <f t="shared" si="5"/>
        <v/>
      </c>
      <c r="O15" s="99" t="str">
        <f>IF(I15=1,IF(ANLEITUNG!$B$3="wertschöpfungskettenorientiert",'Dropdown input'!$E$8,IF(ANLEITUNG!$B$3="sektorübergreifend",'Dropdown input'!$F$8,IF(ANLEITUNG!$B$3="auswählen",""))),IF(I15=2,IF(ANLEITUNG!$B$3="wertschöpfungskettenorientiert",'Dropdown input'!$E$9,IF(ANLEITUNG!$B$3="sektorübergreifend",'Dropdown input'!$F$9,IF(ANLEITUNG!$B$3="auswählen",""))),IF(I15=3,IF(ANLEITUNG!$B$3="wertschöpfungskettenorientiert",'Dropdown input'!$E$10,IF(ANLEITUNG!$B$3="sektorübergreifend",'Dropdown input'!$F$10,IF(ANLEITUNG!$B$3="auswählen",""))),IF(I15=4,IF(ANLEITUNG!$B$3="wertschöpfungskettenorientiert",'Dropdown input'!$E$11,IF(ANLEITUNG!$B$3="sektorübergreifend",'Dropdown input'!$F$11,IF(ANLEITUNG!$B$3="auswählen",""))),IF(I15=5,IF(ANLEITUNG!$B$3="wertschöpfungskettenorientiert",'Dropdown input'!$E$12,IF(ANLEITUNG!$B$3="sektorübergreifend",'Dropdown input'!$F$12,IF(ANLEITUNG!$B$3="auswählen",""))),IF(I15=6,IF(ANLEITUNG!$B$3="wertschöpfungskettenorientiert",'Dropdown input'!$E$13,IF(ANLEITUNG!$B$3="sektorübergreifend",'Dropdown input'!$F$13,IF(ANLEITUNG!$B$3="auswählen",""))),IF(I15=7,IF(ANLEITUNG!$B$3="wertschöpfungskettenorientiert",'Dropdown input'!$E$14,IF(ANLEITUNG!$B$3="sektorübergreifend",'Dropdown input'!$F$14,IF(ANLEITUNG!$B$3="auswählen",""))),IF(I15=8,IF(ANLEITUNG!$B$3="wertschöpfungskettenorientiert",'Dropdown input'!$E$15,IF(ANLEITUNG!$B$3="sektorübergreifend",'Dropdown input'!$F$15,IF(ANLEITUNG!$B$3="auswählen",""))),IF(I15=9,IF(ANLEITUNG!$B$3="wertschöpfungskettenorientiert",'Dropdown input'!$E$16,IF(ANLEITUNG!$B$3="sektorübergreifend",'Dropdown input'!$F$16,IF(ANLEITUNG!$B$3="auswählen",""))),IF(I15=10,IF(ANLEITUNG!$B$3="wertschöpfungskettenorientiert",'Dropdown input'!$E$17,IF(ANLEITUNG!$B$3="sektorübergreifend",'Dropdown input'!$E$17,IF(ANLEITUNG!$B$3="auswählen",""))),IF(I15=11,IF(ANLEITUNG!$B$3="wertschöpfungskettenorientiert",'Dropdown input'!$E$18,IF(ANLEITUNG!$B$3="sektorübergreifend",'Dropdown input'!$F$18,IF(ANLEITUNG!$B$3="auswählen",""))),IF(I15="",""))))))))))))</f>
        <v/>
      </c>
      <c r="P15" s="165" t="str">
        <f t="shared" si="11"/>
        <v/>
      </c>
      <c r="Q15" s="99" t="str">
        <f>IF(I15=1,'Dropdown input'!$I$8,IF(I15=2,'Dropdown input'!$I$9,IF(I15=3,'Dropdown input'!$I$10,IF(I15=4,'Dropdown input'!$I$11,IF(I15=5,'Dropdown input'!$I$12,IF(I15=6,'Dropdown input'!$I$13,IF(I15=7,'Dropdown input'!$I$14,IF(I15=8,'Dropdown input'!$I$15,IF(I15=9,"Bitte BLW kontaktieren",IF(I15=10,'Dropdown input'!$I$17,IF(I15=11,'Dropdown input'!$I$18,"")))))))))))</f>
        <v/>
      </c>
      <c r="R15" s="189" t="str">
        <f t="shared" si="6"/>
        <v/>
      </c>
      <c r="S15" s="115"/>
      <c r="T15" s="151" t="str">
        <f t="shared" si="7"/>
        <v/>
      </c>
      <c r="U15" s="152" t="str">
        <f t="shared" si="12"/>
        <v/>
      </c>
      <c r="V15" s="114" t="str">
        <f t="shared" si="8"/>
        <v/>
      </c>
      <c r="W15" s="154" t="str">
        <f t="shared" si="9"/>
        <v/>
      </c>
      <c r="X15" s="101" t="str">
        <f t="shared" si="0"/>
        <v/>
      </c>
      <c r="Y15" s="108"/>
      <c r="Z15" s="115"/>
      <c r="AA15" s="115"/>
      <c r="AB15" s="115"/>
      <c r="AC15" s="116" t="str">
        <f t="shared" si="1"/>
        <v/>
      </c>
      <c r="AD15" s="117">
        <f t="shared" si="14"/>
        <v>0</v>
      </c>
      <c r="AE15" s="118" t="str">
        <f t="shared" si="2"/>
        <v/>
      </c>
      <c r="AF15" s="108"/>
      <c r="AG15" s="119"/>
      <c r="AH15" s="108"/>
      <c r="AI15" s="119"/>
      <c r="AJ15" s="108"/>
      <c r="AK15" s="108"/>
      <c r="AL15" s="63"/>
      <c r="AM15" s="63"/>
    </row>
    <row r="16" spans="1:40" s="54" customFormat="1" ht="35" x14ac:dyDescent="0.3">
      <c r="A16" s="107">
        <f>ANLEITUNG!$B$2</f>
        <v>0</v>
      </c>
      <c r="B16" s="108" t="s">
        <v>73</v>
      </c>
      <c r="C16" s="109" t="s">
        <v>74</v>
      </c>
      <c r="D16" s="109"/>
      <c r="E16" s="108" t="s">
        <v>75</v>
      </c>
      <c r="F16" s="110"/>
      <c r="G16" s="111" t="s">
        <v>55</v>
      </c>
      <c r="H16" s="109" t="s">
        <v>55</v>
      </c>
      <c r="I16" s="96" t="str">
        <f t="shared" si="3"/>
        <v/>
      </c>
      <c r="J16" s="112"/>
      <c r="K16" s="113">
        <f t="shared" si="15"/>
        <v>0</v>
      </c>
      <c r="L16" s="99" t="str">
        <f>IF(I16=1,IF(ANLEITUNG!$B$3="wertschöpfungskettenorientiert",'Dropdown input'!$C$8,IF(ANLEITUNG!$B$3="sektorübergreifend",'Dropdown input'!$D$8, IF(ANLEITUNG!$B$3="auswählen",""))),IF(I16=2,IF(ANLEITUNG!$B$3="wertschöpfungskettenorientiert",'Dropdown input'!$C$9,IF(ANLEITUNG!$B$3="sektorübergreifend",'Dropdown input'!$D$9, IF(ANLEITUNG!$B$3="auswählen",""))),IF(I16=3,IF(ANLEITUNG!$B$3="wertschöpfungskettenorientiert",'Dropdown input'!$C$10,IF(ANLEITUNG!$B$3="sektorübergreifend",'Dropdown input'!$D$10, IF(ANLEITUNG!$B$3="auswählen",""))),IF(I16=4,IF(ANLEITUNG!$B$3="wertschöpfungskettenorientiert",'Dropdown input'!$C$11,IF(ANLEITUNG!$B$3="sektorübergreifend",'Dropdown input'!$D$11, IF(ANLEITUNG!$B$3="auswählen",""))),IF(I16=5,IF(ANLEITUNG!$B$3="wertschöpfungskettenorientiert",'Dropdown input'!$C$12,IF(ANLEITUNG!$B$3="sektorübergreifend",'Dropdown input'!$D$12, IF(ANLEITUNG!$B$3="auswählen",""))),IF(I16=6,IF(ANLEITUNG!$B$3="wertschöpfungskettenorientiert",'Dropdown input'!$C$13,IF(ANLEITUNG!$B$3="sektorübergreifend",'Dropdown input'!$D$13, IF(ANLEITUNG!$B$3="auswählen",""))),IF(I16=7,IF(ANLEITUNG!$B$3="wertschöpfungskettenorientiert",'Dropdown input'!$C$14,IF(ANLEITUNG!$B$3="sektorübergreifend",'Dropdown input'!$D$14, IF(ANLEITUNG!$B$3="auswählen",""))),IF(I16=8,IF(ANLEITUNG!$B$3="wertschöpfungskettenorientiert",'Dropdown input'!$C$15,IF(ANLEITUNG!$B$3="sektorübergreifend",'Dropdown input'!$D$15, IF(ANLEITUNG!$B$3="auswählen",""))),IF(I16=9,IF(ANLEITUNG!$B$3="wertschöpfungskettenorientiert",'Dropdown input'!$C$16,IF(ANLEITUNG!$B$3="sektorübergreifend",'Dropdown input'!$D$16, IF(ANLEITUNG!$B$3="auswählen",""))),IF(I16=11,IF(ANLEITUNG!$B$3="wertschöpfungskettenorientiert",'Dropdown input'!$C$17,IF(ANLEITUNG!$B$3="sektorübergreifend",'Dropdown input'!$D$17, IF(ANLEITUNG!$B$3="auswählen",""))),IF(I16="","")))))))))))</f>
        <v/>
      </c>
      <c r="M16" s="113" t="str">
        <f t="shared" si="4"/>
        <v/>
      </c>
      <c r="N16" s="99" t="str">
        <f t="shared" si="5"/>
        <v/>
      </c>
      <c r="O16" s="99" t="str">
        <f>IF(I16=1,IF(ANLEITUNG!$B$3="wertschöpfungskettenorientiert",'Dropdown input'!$E$8,IF(ANLEITUNG!$B$3="sektorübergreifend",'Dropdown input'!$F$8,IF(ANLEITUNG!$B$3="auswählen",""))),IF(I16=2,IF(ANLEITUNG!$B$3="wertschöpfungskettenorientiert",'Dropdown input'!$E$9,IF(ANLEITUNG!$B$3="sektorübergreifend",'Dropdown input'!$F$9,IF(ANLEITUNG!$B$3="auswählen",""))),IF(I16=3,IF(ANLEITUNG!$B$3="wertschöpfungskettenorientiert",'Dropdown input'!$E$10,IF(ANLEITUNG!$B$3="sektorübergreifend",'Dropdown input'!$F$10,IF(ANLEITUNG!$B$3="auswählen",""))),IF(I16=4,IF(ANLEITUNG!$B$3="wertschöpfungskettenorientiert",'Dropdown input'!$E$11,IF(ANLEITUNG!$B$3="sektorübergreifend",'Dropdown input'!$F$11,IF(ANLEITUNG!$B$3="auswählen",""))),IF(I16=5,IF(ANLEITUNG!$B$3="wertschöpfungskettenorientiert",'Dropdown input'!$E$12,IF(ANLEITUNG!$B$3="sektorübergreifend",'Dropdown input'!$F$12,IF(ANLEITUNG!$B$3="auswählen",""))),IF(I16=6,IF(ANLEITUNG!$B$3="wertschöpfungskettenorientiert",'Dropdown input'!$E$13,IF(ANLEITUNG!$B$3="sektorübergreifend",'Dropdown input'!$F$13,IF(ANLEITUNG!$B$3="auswählen",""))),IF(I16=7,IF(ANLEITUNG!$B$3="wertschöpfungskettenorientiert",'Dropdown input'!$E$14,IF(ANLEITUNG!$B$3="sektorübergreifend",'Dropdown input'!$F$14,IF(ANLEITUNG!$B$3="auswählen",""))),IF(I16=8,IF(ANLEITUNG!$B$3="wertschöpfungskettenorientiert",'Dropdown input'!$E$15,IF(ANLEITUNG!$B$3="sektorübergreifend",'Dropdown input'!$F$15,IF(ANLEITUNG!$B$3="auswählen",""))),IF(I16=9,IF(ANLEITUNG!$B$3="wertschöpfungskettenorientiert",'Dropdown input'!$E$16,IF(ANLEITUNG!$B$3="sektorübergreifend",'Dropdown input'!$F$16,IF(ANLEITUNG!$B$3="auswählen",""))),IF(I16=10,IF(ANLEITUNG!$B$3="wertschöpfungskettenorientiert",'Dropdown input'!$E$17,IF(ANLEITUNG!$B$3="sektorübergreifend",'Dropdown input'!$E$17,IF(ANLEITUNG!$B$3="auswählen",""))),IF(I16=11,IF(ANLEITUNG!$B$3="wertschöpfungskettenorientiert",'Dropdown input'!$E$18,IF(ANLEITUNG!$B$3="sektorübergreifend",'Dropdown input'!$F$18,IF(ANLEITUNG!$B$3="auswählen",""))),IF(I16="",""))))))))))))</f>
        <v/>
      </c>
      <c r="P16" s="165" t="str">
        <f t="shared" si="11"/>
        <v/>
      </c>
      <c r="Q16" s="99" t="str">
        <f>IF(I16=1,'Dropdown input'!$I$8,IF(I16=2,'Dropdown input'!$I$9,IF(I16=3,'Dropdown input'!$I$10,IF(I16=4,'Dropdown input'!$I$11,IF(I16=5,'Dropdown input'!$I$12,IF(I16=6,'Dropdown input'!$I$13,IF(I16=7,'Dropdown input'!$I$14,IF(I16=8,'Dropdown input'!$I$15,IF(I16=9,"Bitte BLW kontaktieren",IF(I16=10,'Dropdown input'!$I$17,IF(I16=11,'Dropdown input'!$I$18,"")))))))))))</f>
        <v/>
      </c>
      <c r="R16" s="189" t="str">
        <f t="shared" si="6"/>
        <v/>
      </c>
      <c r="S16" s="115"/>
      <c r="T16" s="151" t="str">
        <f t="shared" si="7"/>
        <v/>
      </c>
      <c r="U16" s="152" t="str">
        <f t="shared" si="12"/>
        <v/>
      </c>
      <c r="V16" s="114" t="str">
        <f t="shared" si="8"/>
        <v/>
      </c>
      <c r="W16" s="154" t="str">
        <f t="shared" si="9"/>
        <v/>
      </c>
      <c r="X16" s="101" t="str">
        <f t="shared" si="0"/>
        <v/>
      </c>
      <c r="Y16" s="108"/>
      <c r="Z16" s="115"/>
      <c r="AA16" s="115"/>
      <c r="AB16" s="115"/>
      <c r="AC16" s="116" t="str">
        <f t="shared" si="1"/>
        <v/>
      </c>
      <c r="AD16" s="117">
        <f t="shared" si="14"/>
        <v>0</v>
      </c>
      <c r="AE16" s="118" t="str">
        <f t="shared" si="2"/>
        <v/>
      </c>
      <c r="AF16" s="108"/>
      <c r="AG16" s="119"/>
      <c r="AH16" s="108"/>
      <c r="AI16" s="119"/>
      <c r="AJ16" s="108"/>
      <c r="AK16" s="108"/>
      <c r="AL16" s="63"/>
      <c r="AM16" s="63"/>
    </row>
    <row r="17" spans="1:39" s="54" customFormat="1" ht="35" x14ac:dyDescent="0.3">
      <c r="A17" s="107">
        <f>ANLEITUNG!$B$2</f>
        <v>0</v>
      </c>
      <c r="B17" s="108" t="s">
        <v>73</v>
      </c>
      <c r="C17" s="109" t="s">
        <v>74</v>
      </c>
      <c r="D17" s="109"/>
      <c r="E17" s="108" t="s">
        <v>75</v>
      </c>
      <c r="F17" s="110"/>
      <c r="G17" s="111" t="s">
        <v>55</v>
      </c>
      <c r="H17" s="109" t="s">
        <v>55</v>
      </c>
      <c r="I17" s="96" t="str">
        <f t="shared" si="3"/>
        <v/>
      </c>
      <c r="J17" s="112"/>
      <c r="K17" s="113">
        <f t="shared" si="15"/>
        <v>0</v>
      </c>
      <c r="L17" s="99" t="str">
        <f>IF(I17=1,IF(ANLEITUNG!$B$3="wertschöpfungskettenorientiert",'Dropdown input'!$C$8,IF(ANLEITUNG!$B$3="sektorübergreifend",'Dropdown input'!$D$8, IF(ANLEITUNG!$B$3="auswählen",""))),IF(I17=2,IF(ANLEITUNG!$B$3="wertschöpfungskettenorientiert",'Dropdown input'!$C$9,IF(ANLEITUNG!$B$3="sektorübergreifend",'Dropdown input'!$D$9, IF(ANLEITUNG!$B$3="auswählen",""))),IF(I17=3,IF(ANLEITUNG!$B$3="wertschöpfungskettenorientiert",'Dropdown input'!$C$10,IF(ANLEITUNG!$B$3="sektorübergreifend",'Dropdown input'!$D$10, IF(ANLEITUNG!$B$3="auswählen",""))),IF(I17=4,IF(ANLEITUNG!$B$3="wertschöpfungskettenorientiert",'Dropdown input'!$C$11,IF(ANLEITUNG!$B$3="sektorübergreifend",'Dropdown input'!$D$11, IF(ANLEITUNG!$B$3="auswählen",""))),IF(I17=5,IF(ANLEITUNG!$B$3="wertschöpfungskettenorientiert",'Dropdown input'!$C$12,IF(ANLEITUNG!$B$3="sektorübergreifend",'Dropdown input'!$D$12, IF(ANLEITUNG!$B$3="auswählen",""))),IF(I17=6,IF(ANLEITUNG!$B$3="wertschöpfungskettenorientiert",'Dropdown input'!$C$13,IF(ANLEITUNG!$B$3="sektorübergreifend",'Dropdown input'!$D$13, IF(ANLEITUNG!$B$3="auswählen",""))),IF(I17=7,IF(ANLEITUNG!$B$3="wertschöpfungskettenorientiert",'Dropdown input'!$C$14,IF(ANLEITUNG!$B$3="sektorübergreifend",'Dropdown input'!$D$14, IF(ANLEITUNG!$B$3="auswählen",""))),IF(I17=8,IF(ANLEITUNG!$B$3="wertschöpfungskettenorientiert",'Dropdown input'!$C$15,IF(ANLEITUNG!$B$3="sektorübergreifend",'Dropdown input'!$D$15, IF(ANLEITUNG!$B$3="auswählen",""))),IF(I17=9,IF(ANLEITUNG!$B$3="wertschöpfungskettenorientiert",'Dropdown input'!$C$16,IF(ANLEITUNG!$B$3="sektorübergreifend",'Dropdown input'!$D$16, IF(ANLEITUNG!$B$3="auswählen",""))),IF(I17=11,IF(ANLEITUNG!$B$3="wertschöpfungskettenorientiert",'Dropdown input'!$C$17,IF(ANLEITUNG!$B$3="sektorübergreifend",'Dropdown input'!$D$17, IF(ANLEITUNG!$B$3="auswählen",""))),IF(I17="","")))))))))))</f>
        <v/>
      </c>
      <c r="M17" s="113" t="str">
        <f t="shared" si="4"/>
        <v/>
      </c>
      <c r="N17" s="99" t="str">
        <f t="shared" si="5"/>
        <v/>
      </c>
      <c r="O17" s="99" t="str">
        <f>IF(I17=1,IF(ANLEITUNG!$B$3="wertschöpfungskettenorientiert",'Dropdown input'!$E$8,IF(ANLEITUNG!$B$3="sektorübergreifend",'Dropdown input'!$F$8,IF(ANLEITUNG!$B$3="auswählen",""))),IF(I17=2,IF(ANLEITUNG!$B$3="wertschöpfungskettenorientiert",'Dropdown input'!$E$9,IF(ANLEITUNG!$B$3="sektorübergreifend",'Dropdown input'!$F$9,IF(ANLEITUNG!$B$3="auswählen",""))),IF(I17=3,IF(ANLEITUNG!$B$3="wertschöpfungskettenorientiert",'Dropdown input'!$E$10,IF(ANLEITUNG!$B$3="sektorübergreifend",'Dropdown input'!$F$10,IF(ANLEITUNG!$B$3="auswählen",""))),IF(I17=4,IF(ANLEITUNG!$B$3="wertschöpfungskettenorientiert",'Dropdown input'!$E$11,IF(ANLEITUNG!$B$3="sektorübergreifend",'Dropdown input'!$F$11,IF(ANLEITUNG!$B$3="auswählen",""))),IF(I17=5,IF(ANLEITUNG!$B$3="wertschöpfungskettenorientiert",'Dropdown input'!$E$12,IF(ANLEITUNG!$B$3="sektorübergreifend",'Dropdown input'!$F$12,IF(ANLEITUNG!$B$3="auswählen",""))),IF(I17=6,IF(ANLEITUNG!$B$3="wertschöpfungskettenorientiert",'Dropdown input'!$E$13,IF(ANLEITUNG!$B$3="sektorübergreifend",'Dropdown input'!$F$13,IF(ANLEITUNG!$B$3="auswählen",""))),IF(I17=7,IF(ANLEITUNG!$B$3="wertschöpfungskettenorientiert",'Dropdown input'!$E$14,IF(ANLEITUNG!$B$3="sektorübergreifend",'Dropdown input'!$F$14,IF(ANLEITUNG!$B$3="auswählen",""))),IF(I17=8,IF(ANLEITUNG!$B$3="wertschöpfungskettenorientiert",'Dropdown input'!$E$15,IF(ANLEITUNG!$B$3="sektorübergreifend",'Dropdown input'!$F$15,IF(ANLEITUNG!$B$3="auswählen",""))),IF(I17=9,IF(ANLEITUNG!$B$3="wertschöpfungskettenorientiert",'Dropdown input'!$E$16,IF(ANLEITUNG!$B$3="sektorübergreifend",'Dropdown input'!$F$16,IF(ANLEITUNG!$B$3="auswählen",""))),IF(I17=10,IF(ANLEITUNG!$B$3="wertschöpfungskettenorientiert",'Dropdown input'!$E$17,IF(ANLEITUNG!$B$3="sektorübergreifend",'Dropdown input'!$E$17,IF(ANLEITUNG!$B$3="auswählen",""))),IF(I17=11,IF(ANLEITUNG!$B$3="wertschöpfungskettenorientiert",'Dropdown input'!$E$18,IF(ANLEITUNG!$B$3="sektorübergreifend",'Dropdown input'!$F$18,IF(ANLEITUNG!$B$3="auswählen",""))),IF(I17="",""))))))))))))</f>
        <v/>
      </c>
      <c r="P17" s="165" t="str">
        <f t="shared" si="11"/>
        <v/>
      </c>
      <c r="Q17" s="99" t="str">
        <f>IF(I17=1,'Dropdown input'!$I$8,IF(I17=2,'Dropdown input'!$I$9,IF(I17=3,'Dropdown input'!$I$10,IF(I17=4,'Dropdown input'!$I$11,IF(I17=5,'Dropdown input'!$I$12,IF(I17=6,'Dropdown input'!$I$13,IF(I17=7,'Dropdown input'!$I$14,IF(I17=8,'Dropdown input'!$I$15,IF(I17=9,"Bitte BLW kontaktieren",IF(I17=10,'Dropdown input'!$I$17,IF(I17=11,'Dropdown input'!$I$18,"")))))))))))</f>
        <v/>
      </c>
      <c r="R17" s="189" t="str">
        <f t="shared" si="6"/>
        <v/>
      </c>
      <c r="S17" s="115"/>
      <c r="T17" s="151" t="str">
        <f t="shared" si="7"/>
        <v/>
      </c>
      <c r="U17" s="152" t="str">
        <f t="shared" si="12"/>
        <v/>
      </c>
      <c r="V17" s="114" t="str">
        <f t="shared" si="8"/>
        <v/>
      </c>
      <c r="W17" s="154" t="str">
        <f t="shared" si="9"/>
        <v/>
      </c>
      <c r="X17" s="101" t="str">
        <f t="shared" si="0"/>
        <v/>
      </c>
      <c r="Y17" s="108"/>
      <c r="Z17" s="115"/>
      <c r="AA17" s="115"/>
      <c r="AB17" s="115"/>
      <c r="AC17" s="116" t="str">
        <f t="shared" si="1"/>
        <v/>
      </c>
      <c r="AD17" s="117">
        <f t="shared" si="14"/>
        <v>0</v>
      </c>
      <c r="AE17" s="118" t="str">
        <f t="shared" si="2"/>
        <v/>
      </c>
      <c r="AF17" s="108"/>
      <c r="AG17" s="119"/>
      <c r="AH17" s="108"/>
      <c r="AI17" s="119"/>
      <c r="AJ17" s="108"/>
      <c r="AK17" s="108"/>
      <c r="AL17" s="63"/>
      <c r="AM17" s="63"/>
    </row>
    <row r="18" spans="1:39" s="54" customFormat="1" ht="35" x14ac:dyDescent="0.3">
      <c r="A18" s="107">
        <f>ANLEITUNG!$B$2</f>
        <v>0</v>
      </c>
      <c r="B18" s="108" t="s">
        <v>73</v>
      </c>
      <c r="C18" s="109" t="s">
        <v>74</v>
      </c>
      <c r="D18" s="109"/>
      <c r="E18" s="108" t="s">
        <v>75</v>
      </c>
      <c r="F18" s="110"/>
      <c r="G18" s="111" t="s">
        <v>55</v>
      </c>
      <c r="H18" s="109" t="s">
        <v>55</v>
      </c>
      <c r="I18" s="96" t="str">
        <f t="shared" si="3"/>
        <v/>
      </c>
      <c r="J18" s="112"/>
      <c r="K18" s="113">
        <f t="shared" si="15"/>
        <v>0</v>
      </c>
      <c r="L18" s="99" t="str">
        <f>IF(I18=1,IF(ANLEITUNG!$B$3="wertschöpfungskettenorientiert",'Dropdown input'!$C$8,IF(ANLEITUNG!$B$3="sektorübergreifend",'Dropdown input'!$D$8, IF(ANLEITUNG!$B$3="auswählen",""))),IF(I18=2,IF(ANLEITUNG!$B$3="wertschöpfungskettenorientiert",'Dropdown input'!$C$9,IF(ANLEITUNG!$B$3="sektorübergreifend",'Dropdown input'!$D$9, IF(ANLEITUNG!$B$3="auswählen",""))),IF(I18=3,IF(ANLEITUNG!$B$3="wertschöpfungskettenorientiert",'Dropdown input'!$C$10,IF(ANLEITUNG!$B$3="sektorübergreifend",'Dropdown input'!$D$10, IF(ANLEITUNG!$B$3="auswählen",""))),IF(I18=4,IF(ANLEITUNG!$B$3="wertschöpfungskettenorientiert",'Dropdown input'!$C$11,IF(ANLEITUNG!$B$3="sektorübergreifend",'Dropdown input'!$D$11, IF(ANLEITUNG!$B$3="auswählen",""))),IF(I18=5,IF(ANLEITUNG!$B$3="wertschöpfungskettenorientiert",'Dropdown input'!$C$12,IF(ANLEITUNG!$B$3="sektorübergreifend",'Dropdown input'!$D$12, IF(ANLEITUNG!$B$3="auswählen",""))),IF(I18=6,IF(ANLEITUNG!$B$3="wertschöpfungskettenorientiert",'Dropdown input'!$C$13,IF(ANLEITUNG!$B$3="sektorübergreifend",'Dropdown input'!$D$13, IF(ANLEITUNG!$B$3="auswählen",""))),IF(I18=7,IF(ANLEITUNG!$B$3="wertschöpfungskettenorientiert",'Dropdown input'!$C$14,IF(ANLEITUNG!$B$3="sektorübergreifend",'Dropdown input'!$D$14, IF(ANLEITUNG!$B$3="auswählen",""))),IF(I18=8,IF(ANLEITUNG!$B$3="wertschöpfungskettenorientiert",'Dropdown input'!$C$15,IF(ANLEITUNG!$B$3="sektorübergreifend",'Dropdown input'!$D$15, IF(ANLEITUNG!$B$3="auswählen",""))),IF(I18=9,IF(ANLEITUNG!$B$3="wertschöpfungskettenorientiert",'Dropdown input'!$C$16,IF(ANLEITUNG!$B$3="sektorübergreifend",'Dropdown input'!$D$16, IF(ANLEITUNG!$B$3="auswählen",""))),IF(I18=11,IF(ANLEITUNG!$B$3="wertschöpfungskettenorientiert",'Dropdown input'!$C$17,IF(ANLEITUNG!$B$3="sektorübergreifend",'Dropdown input'!$D$17, IF(ANLEITUNG!$B$3="auswählen",""))),IF(I18="","")))))))))))</f>
        <v/>
      </c>
      <c r="M18" s="113" t="str">
        <f t="shared" si="4"/>
        <v/>
      </c>
      <c r="N18" s="99" t="str">
        <f t="shared" si="5"/>
        <v/>
      </c>
      <c r="O18" s="99" t="str">
        <f>IF(I18=1,IF(ANLEITUNG!$B$3="wertschöpfungskettenorientiert",'Dropdown input'!$E$8,IF(ANLEITUNG!$B$3="sektorübergreifend",'Dropdown input'!$F$8,IF(ANLEITUNG!$B$3="auswählen",""))),IF(I18=2,IF(ANLEITUNG!$B$3="wertschöpfungskettenorientiert",'Dropdown input'!$E$9,IF(ANLEITUNG!$B$3="sektorübergreifend",'Dropdown input'!$F$9,IF(ANLEITUNG!$B$3="auswählen",""))),IF(I18=3,IF(ANLEITUNG!$B$3="wertschöpfungskettenorientiert",'Dropdown input'!$E$10,IF(ANLEITUNG!$B$3="sektorübergreifend",'Dropdown input'!$F$10,IF(ANLEITUNG!$B$3="auswählen",""))),IF(I18=4,IF(ANLEITUNG!$B$3="wertschöpfungskettenorientiert",'Dropdown input'!$E$11,IF(ANLEITUNG!$B$3="sektorübergreifend",'Dropdown input'!$F$11,IF(ANLEITUNG!$B$3="auswählen",""))),IF(I18=5,IF(ANLEITUNG!$B$3="wertschöpfungskettenorientiert",'Dropdown input'!$E$12,IF(ANLEITUNG!$B$3="sektorübergreifend",'Dropdown input'!$F$12,IF(ANLEITUNG!$B$3="auswählen",""))),IF(I18=6,IF(ANLEITUNG!$B$3="wertschöpfungskettenorientiert",'Dropdown input'!$E$13,IF(ANLEITUNG!$B$3="sektorübergreifend",'Dropdown input'!$F$13,IF(ANLEITUNG!$B$3="auswählen",""))),IF(I18=7,IF(ANLEITUNG!$B$3="wertschöpfungskettenorientiert",'Dropdown input'!$E$14,IF(ANLEITUNG!$B$3="sektorübergreifend",'Dropdown input'!$F$14,IF(ANLEITUNG!$B$3="auswählen",""))),IF(I18=8,IF(ANLEITUNG!$B$3="wertschöpfungskettenorientiert",'Dropdown input'!$E$15,IF(ANLEITUNG!$B$3="sektorübergreifend",'Dropdown input'!$F$15,IF(ANLEITUNG!$B$3="auswählen",""))),IF(I18=9,IF(ANLEITUNG!$B$3="wertschöpfungskettenorientiert",'Dropdown input'!$E$16,IF(ANLEITUNG!$B$3="sektorübergreifend",'Dropdown input'!$F$16,IF(ANLEITUNG!$B$3="auswählen",""))),IF(I18=10,IF(ANLEITUNG!$B$3="wertschöpfungskettenorientiert",'Dropdown input'!$E$17,IF(ANLEITUNG!$B$3="sektorübergreifend",'Dropdown input'!$E$17,IF(ANLEITUNG!$B$3="auswählen",""))),IF(I18=11,IF(ANLEITUNG!$B$3="wertschöpfungskettenorientiert",'Dropdown input'!$E$18,IF(ANLEITUNG!$B$3="sektorübergreifend",'Dropdown input'!$F$18,IF(ANLEITUNG!$B$3="auswählen",""))),IF(I18="",""))))))))))))</f>
        <v/>
      </c>
      <c r="P18" s="165" t="str">
        <f t="shared" si="11"/>
        <v/>
      </c>
      <c r="Q18" s="99" t="str">
        <f>IF(I18=1,'Dropdown input'!$I$8,IF(I18=2,'Dropdown input'!$I$9,IF(I18=3,'Dropdown input'!$I$10,IF(I18=4,'Dropdown input'!$I$11,IF(I18=5,'Dropdown input'!$I$12,IF(I18=6,'Dropdown input'!$I$13,IF(I18=7,'Dropdown input'!$I$14,IF(I18=8,'Dropdown input'!$I$15,IF(I18=9,"Bitte BLW kontaktieren",IF(I18=10,'Dropdown input'!$I$17,IF(I18=11,'Dropdown input'!$I$18,"")))))))))))</f>
        <v/>
      </c>
      <c r="R18" s="189" t="str">
        <f t="shared" si="6"/>
        <v/>
      </c>
      <c r="S18" s="115"/>
      <c r="T18" s="151" t="str">
        <f t="shared" si="7"/>
        <v/>
      </c>
      <c r="U18" s="152" t="str">
        <f t="shared" si="12"/>
        <v/>
      </c>
      <c r="V18" s="114" t="str">
        <f t="shared" si="8"/>
        <v/>
      </c>
      <c r="W18" s="154" t="str">
        <f t="shared" si="9"/>
        <v/>
      </c>
      <c r="X18" s="101" t="str">
        <f t="shared" si="0"/>
        <v/>
      </c>
      <c r="Y18" s="108"/>
      <c r="Z18" s="115"/>
      <c r="AA18" s="115"/>
      <c r="AB18" s="115"/>
      <c r="AC18" s="116" t="str">
        <f t="shared" si="1"/>
        <v/>
      </c>
      <c r="AD18" s="117">
        <f t="shared" si="14"/>
        <v>0</v>
      </c>
      <c r="AE18" s="118" t="str">
        <f t="shared" si="2"/>
        <v/>
      </c>
      <c r="AF18" s="108"/>
      <c r="AG18" s="119"/>
      <c r="AH18" s="108"/>
      <c r="AI18" s="119"/>
      <c r="AJ18" s="108"/>
      <c r="AK18" s="108"/>
      <c r="AL18" s="63"/>
      <c r="AM18" s="63"/>
    </row>
    <row r="19" spans="1:39" s="54" customFormat="1" ht="35" x14ac:dyDescent="0.3">
      <c r="A19" s="107">
        <f>ANLEITUNG!$B$2</f>
        <v>0</v>
      </c>
      <c r="B19" s="108" t="s">
        <v>73</v>
      </c>
      <c r="C19" s="109" t="s">
        <v>74</v>
      </c>
      <c r="D19" s="109"/>
      <c r="E19" s="108" t="s">
        <v>75</v>
      </c>
      <c r="F19" s="110"/>
      <c r="G19" s="111" t="s">
        <v>55</v>
      </c>
      <c r="H19" s="109" t="s">
        <v>55</v>
      </c>
      <c r="I19" s="96" t="str">
        <f t="shared" si="3"/>
        <v/>
      </c>
      <c r="J19" s="112"/>
      <c r="K19" s="113">
        <f t="shared" si="15"/>
        <v>0</v>
      </c>
      <c r="L19" s="99" t="str">
        <f>IF(I19=1,IF(ANLEITUNG!$B$3="wertschöpfungskettenorientiert",'Dropdown input'!$C$8,IF(ANLEITUNG!$B$3="sektorübergreifend",'Dropdown input'!$D$8, IF(ANLEITUNG!$B$3="auswählen",""))),IF(I19=2,IF(ANLEITUNG!$B$3="wertschöpfungskettenorientiert",'Dropdown input'!$C$9,IF(ANLEITUNG!$B$3="sektorübergreifend",'Dropdown input'!$D$9, IF(ANLEITUNG!$B$3="auswählen",""))),IF(I19=3,IF(ANLEITUNG!$B$3="wertschöpfungskettenorientiert",'Dropdown input'!$C$10,IF(ANLEITUNG!$B$3="sektorübergreifend",'Dropdown input'!$D$10, IF(ANLEITUNG!$B$3="auswählen",""))),IF(I19=4,IF(ANLEITUNG!$B$3="wertschöpfungskettenorientiert",'Dropdown input'!$C$11,IF(ANLEITUNG!$B$3="sektorübergreifend",'Dropdown input'!$D$11, IF(ANLEITUNG!$B$3="auswählen",""))),IF(I19=5,IF(ANLEITUNG!$B$3="wertschöpfungskettenorientiert",'Dropdown input'!$C$12,IF(ANLEITUNG!$B$3="sektorübergreifend",'Dropdown input'!$D$12, IF(ANLEITUNG!$B$3="auswählen",""))),IF(I19=6,IF(ANLEITUNG!$B$3="wertschöpfungskettenorientiert",'Dropdown input'!$C$13,IF(ANLEITUNG!$B$3="sektorübergreifend",'Dropdown input'!$D$13, IF(ANLEITUNG!$B$3="auswählen",""))),IF(I19=7,IF(ANLEITUNG!$B$3="wertschöpfungskettenorientiert",'Dropdown input'!$C$14,IF(ANLEITUNG!$B$3="sektorübergreifend",'Dropdown input'!$D$14, IF(ANLEITUNG!$B$3="auswählen",""))),IF(I19=8,IF(ANLEITUNG!$B$3="wertschöpfungskettenorientiert",'Dropdown input'!$C$15,IF(ANLEITUNG!$B$3="sektorübergreifend",'Dropdown input'!$D$15, IF(ANLEITUNG!$B$3="auswählen",""))),IF(I19=9,IF(ANLEITUNG!$B$3="wertschöpfungskettenorientiert",'Dropdown input'!$C$16,IF(ANLEITUNG!$B$3="sektorübergreifend",'Dropdown input'!$D$16, IF(ANLEITUNG!$B$3="auswählen",""))),IF(I19=11,IF(ANLEITUNG!$B$3="wertschöpfungskettenorientiert",'Dropdown input'!$C$17,IF(ANLEITUNG!$B$3="sektorübergreifend",'Dropdown input'!$D$17, IF(ANLEITUNG!$B$3="auswählen",""))),IF(I19="","")))))))))))</f>
        <v/>
      </c>
      <c r="M19" s="113" t="str">
        <f t="shared" si="4"/>
        <v/>
      </c>
      <c r="N19" s="99" t="str">
        <f t="shared" si="5"/>
        <v/>
      </c>
      <c r="O19" s="99" t="str">
        <f>IF(I19=1,IF(ANLEITUNG!$B$3="wertschöpfungskettenorientiert",'Dropdown input'!$E$8,IF(ANLEITUNG!$B$3="sektorübergreifend",'Dropdown input'!$F$8,IF(ANLEITUNG!$B$3="auswählen",""))),IF(I19=2,IF(ANLEITUNG!$B$3="wertschöpfungskettenorientiert",'Dropdown input'!$E$9,IF(ANLEITUNG!$B$3="sektorübergreifend",'Dropdown input'!$F$9,IF(ANLEITUNG!$B$3="auswählen",""))),IF(I19=3,IF(ANLEITUNG!$B$3="wertschöpfungskettenorientiert",'Dropdown input'!$E$10,IF(ANLEITUNG!$B$3="sektorübergreifend",'Dropdown input'!$F$10,IF(ANLEITUNG!$B$3="auswählen",""))),IF(I19=4,IF(ANLEITUNG!$B$3="wertschöpfungskettenorientiert",'Dropdown input'!$E$11,IF(ANLEITUNG!$B$3="sektorübergreifend",'Dropdown input'!$F$11,IF(ANLEITUNG!$B$3="auswählen",""))),IF(I19=5,IF(ANLEITUNG!$B$3="wertschöpfungskettenorientiert",'Dropdown input'!$E$12,IF(ANLEITUNG!$B$3="sektorübergreifend",'Dropdown input'!$F$12,IF(ANLEITUNG!$B$3="auswählen",""))),IF(I19=6,IF(ANLEITUNG!$B$3="wertschöpfungskettenorientiert",'Dropdown input'!$E$13,IF(ANLEITUNG!$B$3="sektorübergreifend",'Dropdown input'!$F$13,IF(ANLEITUNG!$B$3="auswählen",""))),IF(I19=7,IF(ANLEITUNG!$B$3="wertschöpfungskettenorientiert",'Dropdown input'!$E$14,IF(ANLEITUNG!$B$3="sektorübergreifend",'Dropdown input'!$F$14,IF(ANLEITUNG!$B$3="auswählen",""))),IF(I19=8,IF(ANLEITUNG!$B$3="wertschöpfungskettenorientiert",'Dropdown input'!$E$15,IF(ANLEITUNG!$B$3="sektorübergreifend",'Dropdown input'!$F$15,IF(ANLEITUNG!$B$3="auswählen",""))),IF(I19=9,IF(ANLEITUNG!$B$3="wertschöpfungskettenorientiert",'Dropdown input'!$E$16,IF(ANLEITUNG!$B$3="sektorübergreifend",'Dropdown input'!$F$16,IF(ANLEITUNG!$B$3="auswählen",""))),IF(I19=10,IF(ANLEITUNG!$B$3="wertschöpfungskettenorientiert",'Dropdown input'!$E$17,IF(ANLEITUNG!$B$3="sektorübergreifend",'Dropdown input'!$E$17,IF(ANLEITUNG!$B$3="auswählen",""))),IF(I19=11,IF(ANLEITUNG!$B$3="wertschöpfungskettenorientiert",'Dropdown input'!$E$18,IF(ANLEITUNG!$B$3="sektorübergreifend",'Dropdown input'!$F$18,IF(ANLEITUNG!$B$3="auswählen",""))),IF(I19="",""))))))))))))</f>
        <v/>
      </c>
      <c r="P19" s="165" t="str">
        <f t="shared" si="11"/>
        <v/>
      </c>
      <c r="Q19" s="99" t="str">
        <f>IF(I19=1,'Dropdown input'!$I$8,IF(I19=2,'Dropdown input'!$I$9,IF(I19=3,'Dropdown input'!$I$10,IF(I19=4,'Dropdown input'!$I$11,IF(I19=5,'Dropdown input'!$I$12,IF(I19=6,'Dropdown input'!$I$13,IF(I19=7,'Dropdown input'!$I$14,IF(I19=8,'Dropdown input'!$I$15,IF(I19=9,"Bitte BLW kontaktieren",IF(I19=10,'Dropdown input'!$I$17,IF(I19=11,'Dropdown input'!$I$18,"")))))))))))</f>
        <v/>
      </c>
      <c r="R19" s="189" t="str">
        <f t="shared" si="6"/>
        <v/>
      </c>
      <c r="S19" s="115"/>
      <c r="T19" s="151" t="str">
        <f t="shared" si="7"/>
        <v/>
      </c>
      <c r="U19" s="152" t="str">
        <f t="shared" si="12"/>
        <v/>
      </c>
      <c r="V19" s="114" t="str">
        <f t="shared" si="8"/>
        <v/>
      </c>
      <c r="W19" s="154" t="str">
        <f t="shared" si="9"/>
        <v/>
      </c>
      <c r="X19" s="101" t="str">
        <f t="shared" si="0"/>
        <v/>
      </c>
      <c r="Y19" s="108"/>
      <c r="Z19" s="115"/>
      <c r="AA19" s="115"/>
      <c r="AB19" s="115"/>
      <c r="AC19" s="116" t="str">
        <f t="shared" si="1"/>
        <v/>
      </c>
      <c r="AD19" s="117">
        <f t="shared" si="14"/>
        <v>0</v>
      </c>
      <c r="AE19" s="118" t="str">
        <f t="shared" si="2"/>
        <v/>
      </c>
      <c r="AF19" s="108"/>
      <c r="AG19" s="119"/>
      <c r="AH19" s="108"/>
      <c r="AI19" s="119"/>
      <c r="AJ19" s="108"/>
      <c r="AK19" s="108"/>
      <c r="AL19" s="63"/>
      <c r="AM19" s="63"/>
    </row>
    <row r="20" spans="1:39" s="54" customFormat="1" ht="35" x14ac:dyDescent="0.3">
      <c r="A20" s="107">
        <f>ANLEITUNG!$B$2</f>
        <v>0</v>
      </c>
      <c r="B20" s="108" t="s">
        <v>73</v>
      </c>
      <c r="C20" s="109" t="s">
        <v>74</v>
      </c>
      <c r="D20" s="109"/>
      <c r="E20" s="108" t="s">
        <v>75</v>
      </c>
      <c r="F20" s="110"/>
      <c r="G20" s="111" t="s">
        <v>55</v>
      </c>
      <c r="H20" s="109" t="s">
        <v>55</v>
      </c>
      <c r="I20" s="96" t="str">
        <f t="shared" si="3"/>
        <v/>
      </c>
      <c r="J20" s="112"/>
      <c r="K20" s="113">
        <f>F20-J20</f>
        <v>0</v>
      </c>
      <c r="L20" s="99" t="str">
        <f>IF(I20=1,IF(ANLEITUNG!$B$3="wertschöpfungskettenorientiert",'Dropdown input'!$C$8,IF(ANLEITUNG!$B$3="sektorübergreifend",'Dropdown input'!$D$8, IF(ANLEITUNG!$B$3="auswählen",""))),IF(I20=2,IF(ANLEITUNG!$B$3="wertschöpfungskettenorientiert",'Dropdown input'!$C$9,IF(ANLEITUNG!$B$3="sektorübergreifend",'Dropdown input'!$D$9, IF(ANLEITUNG!$B$3="auswählen",""))),IF(I20=3,IF(ANLEITUNG!$B$3="wertschöpfungskettenorientiert",'Dropdown input'!$C$10,IF(ANLEITUNG!$B$3="sektorübergreifend",'Dropdown input'!$D$10, IF(ANLEITUNG!$B$3="auswählen",""))),IF(I20=4,IF(ANLEITUNG!$B$3="wertschöpfungskettenorientiert",'Dropdown input'!$C$11,IF(ANLEITUNG!$B$3="sektorübergreifend",'Dropdown input'!$D$11, IF(ANLEITUNG!$B$3="auswählen",""))),IF(I20=5,IF(ANLEITUNG!$B$3="wertschöpfungskettenorientiert",'Dropdown input'!$C$12,IF(ANLEITUNG!$B$3="sektorübergreifend",'Dropdown input'!$D$12, IF(ANLEITUNG!$B$3="auswählen",""))),IF(I20=6,IF(ANLEITUNG!$B$3="wertschöpfungskettenorientiert",'Dropdown input'!$C$13,IF(ANLEITUNG!$B$3="sektorübergreifend",'Dropdown input'!$D$13, IF(ANLEITUNG!$B$3="auswählen",""))),IF(I20=7,IF(ANLEITUNG!$B$3="wertschöpfungskettenorientiert",'Dropdown input'!$C$14,IF(ANLEITUNG!$B$3="sektorübergreifend",'Dropdown input'!$D$14, IF(ANLEITUNG!$B$3="auswählen",""))),IF(I20=8,IF(ANLEITUNG!$B$3="wertschöpfungskettenorientiert",'Dropdown input'!$C$15,IF(ANLEITUNG!$B$3="sektorübergreifend",'Dropdown input'!$D$15, IF(ANLEITUNG!$B$3="auswählen",""))),IF(I20=9,IF(ANLEITUNG!$B$3="wertschöpfungskettenorientiert",'Dropdown input'!$C$16,IF(ANLEITUNG!$B$3="sektorübergreifend",'Dropdown input'!$D$16, IF(ANLEITUNG!$B$3="auswählen",""))),IF(I20=11,IF(ANLEITUNG!$B$3="wertschöpfungskettenorientiert",'Dropdown input'!$C$17,IF(ANLEITUNG!$B$3="sektorübergreifend",'Dropdown input'!$D$17, IF(ANLEITUNG!$B$3="auswählen",""))),IF(I20="","")))))))))))</f>
        <v/>
      </c>
      <c r="M20" s="113" t="str">
        <f t="shared" si="4"/>
        <v/>
      </c>
      <c r="N20" s="99" t="str">
        <f t="shared" si="5"/>
        <v/>
      </c>
      <c r="O20" s="99" t="str">
        <f>IF(I20=1,IF(ANLEITUNG!$B$3="wertschöpfungskettenorientiert",'Dropdown input'!$E$8,IF(ANLEITUNG!$B$3="sektorübergreifend",'Dropdown input'!$F$8,IF(ANLEITUNG!$B$3="auswählen",""))),IF(I20=2,IF(ANLEITUNG!$B$3="wertschöpfungskettenorientiert",'Dropdown input'!$E$9,IF(ANLEITUNG!$B$3="sektorübergreifend",'Dropdown input'!$F$9,IF(ANLEITUNG!$B$3="auswählen",""))),IF(I20=3,IF(ANLEITUNG!$B$3="wertschöpfungskettenorientiert",'Dropdown input'!$E$10,IF(ANLEITUNG!$B$3="sektorübergreifend",'Dropdown input'!$F$10,IF(ANLEITUNG!$B$3="auswählen",""))),IF(I20=4,IF(ANLEITUNG!$B$3="wertschöpfungskettenorientiert",'Dropdown input'!$E$11,IF(ANLEITUNG!$B$3="sektorübergreifend",'Dropdown input'!$F$11,IF(ANLEITUNG!$B$3="auswählen",""))),IF(I20=5,IF(ANLEITUNG!$B$3="wertschöpfungskettenorientiert",'Dropdown input'!$E$12,IF(ANLEITUNG!$B$3="sektorübergreifend",'Dropdown input'!$F$12,IF(ANLEITUNG!$B$3="auswählen",""))),IF(I20=6,IF(ANLEITUNG!$B$3="wertschöpfungskettenorientiert",'Dropdown input'!$E$13,IF(ANLEITUNG!$B$3="sektorübergreifend",'Dropdown input'!$F$13,IF(ANLEITUNG!$B$3="auswählen",""))),IF(I20=7,IF(ANLEITUNG!$B$3="wertschöpfungskettenorientiert",'Dropdown input'!$E$14,IF(ANLEITUNG!$B$3="sektorübergreifend",'Dropdown input'!$F$14,IF(ANLEITUNG!$B$3="auswählen",""))),IF(I20=8,IF(ANLEITUNG!$B$3="wertschöpfungskettenorientiert",'Dropdown input'!$E$15,IF(ANLEITUNG!$B$3="sektorübergreifend",'Dropdown input'!$F$15,IF(ANLEITUNG!$B$3="auswählen",""))),IF(I20=9,IF(ANLEITUNG!$B$3="wertschöpfungskettenorientiert",'Dropdown input'!$E$16,IF(ANLEITUNG!$B$3="sektorübergreifend",'Dropdown input'!$F$16,IF(ANLEITUNG!$B$3="auswählen",""))),IF(I20=10,IF(ANLEITUNG!$B$3="wertschöpfungskettenorientiert",'Dropdown input'!$E$17,IF(ANLEITUNG!$B$3="sektorübergreifend",'Dropdown input'!$E$17,IF(ANLEITUNG!$B$3="auswählen",""))),IF(I20=11,IF(ANLEITUNG!$B$3="wertschöpfungskettenorientiert",'Dropdown input'!$E$18,IF(ANLEITUNG!$B$3="sektorübergreifend",'Dropdown input'!$F$18,IF(ANLEITUNG!$B$3="auswählen",""))),IF(I20="",""))))))))))))</f>
        <v/>
      </c>
      <c r="P20" s="165" t="str">
        <f t="shared" si="11"/>
        <v/>
      </c>
      <c r="Q20" s="99" t="str">
        <f>IF(I20=1,'Dropdown input'!$I$8,IF(I20=2,'Dropdown input'!$I$9,IF(I20=3,'Dropdown input'!$I$10,IF(I20=4,'Dropdown input'!$I$11,IF(I20=5,'Dropdown input'!$I$12,IF(I20=6,'Dropdown input'!$I$13,IF(I20=7,'Dropdown input'!$I$14,IF(I20=8,'Dropdown input'!$I$15,IF(I20=9,"Bitte BLW kontaktieren",IF(I20=10,'Dropdown input'!$I$17,IF(I20=11,'Dropdown input'!$I$18,"")))))))))))</f>
        <v/>
      </c>
      <c r="R20" s="189" t="str">
        <f t="shared" si="6"/>
        <v/>
      </c>
      <c r="S20" s="115"/>
      <c r="T20" s="151" t="str">
        <f t="shared" si="7"/>
        <v/>
      </c>
      <c r="U20" s="152" t="str">
        <f t="shared" si="12"/>
        <v/>
      </c>
      <c r="V20" s="114" t="str">
        <f t="shared" si="8"/>
        <v/>
      </c>
      <c r="W20" s="154" t="str">
        <f t="shared" si="9"/>
        <v/>
      </c>
      <c r="X20" s="101" t="str">
        <f t="shared" si="0"/>
        <v/>
      </c>
      <c r="Y20" s="108"/>
      <c r="Z20" s="115"/>
      <c r="AA20" s="115"/>
      <c r="AB20" s="115"/>
      <c r="AC20" s="116" t="str">
        <f t="shared" si="1"/>
        <v/>
      </c>
      <c r="AD20" s="117">
        <f t="shared" si="14"/>
        <v>0</v>
      </c>
      <c r="AE20" s="118" t="str">
        <f t="shared" si="2"/>
        <v/>
      </c>
      <c r="AF20" s="108"/>
      <c r="AG20" s="119"/>
      <c r="AH20" s="108"/>
      <c r="AI20" s="119"/>
      <c r="AJ20" s="108"/>
      <c r="AK20" s="108"/>
      <c r="AL20" s="63"/>
      <c r="AM20" s="63"/>
    </row>
    <row r="21" spans="1:39" s="54" customFormat="1" ht="35" x14ac:dyDescent="0.3">
      <c r="A21" s="107">
        <f>ANLEITUNG!$B$2</f>
        <v>0</v>
      </c>
      <c r="B21" s="108" t="s">
        <v>73</v>
      </c>
      <c r="C21" s="109" t="s">
        <v>74</v>
      </c>
      <c r="D21" s="109"/>
      <c r="E21" s="108" t="s">
        <v>75</v>
      </c>
      <c r="F21" s="110"/>
      <c r="G21" s="111" t="s">
        <v>55</v>
      </c>
      <c r="H21" s="109" t="s">
        <v>55</v>
      </c>
      <c r="I21" s="96" t="str">
        <f t="shared" si="3"/>
        <v/>
      </c>
      <c r="J21" s="112"/>
      <c r="K21" s="113">
        <f t="shared" si="15"/>
        <v>0</v>
      </c>
      <c r="L21" s="99" t="str">
        <f>IF(I21=1,IF(ANLEITUNG!$B$3="wertschöpfungskettenorientiert",'Dropdown input'!$C$8,IF(ANLEITUNG!$B$3="sektorübergreifend",'Dropdown input'!$D$8, IF(ANLEITUNG!$B$3="auswählen",""))),IF(I21=2,IF(ANLEITUNG!$B$3="wertschöpfungskettenorientiert",'Dropdown input'!$C$9,IF(ANLEITUNG!$B$3="sektorübergreifend",'Dropdown input'!$D$9, IF(ANLEITUNG!$B$3="auswählen",""))),IF(I21=3,IF(ANLEITUNG!$B$3="wertschöpfungskettenorientiert",'Dropdown input'!$C$10,IF(ANLEITUNG!$B$3="sektorübergreifend",'Dropdown input'!$D$10, IF(ANLEITUNG!$B$3="auswählen",""))),IF(I21=4,IF(ANLEITUNG!$B$3="wertschöpfungskettenorientiert",'Dropdown input'!$C$11,IF(ANLEITUNG!$B$3="sektorübergreifend",'Dropdown input'!$D$11, IF(ANLEITUNG!$B$3="auswählen",""))),IF(I21=5,IF(ANLEITUNG!$B$3="wertschöpfungskettenorientiert",'Dropdown input'!$C$12,IF(ANLEITUNG!$B$3="sektorübergreifend",'Dropdown input'!$D$12, IF(ANLEITUNG!$B$3="auswählen",""))),IF(I21=6,IF(ANLEITUNG!$B$3="wertschöpfungskettenorientiert",'Dropdown input'!$C$13,IF(ANLEITUNG!$B$3="sektorübergreifend",'Dropdown input'!$D$13, IF(ANLEITUNG!$B$3="auswählen",""))),IF(I21=7,IF(ANLEITUNG!$B$3="wertschöpfungskettenorientiert",'Dropdown input'!$C$14,IF(ANLEITUNG!$B$3="sektorübergreifend",'Dropdown input'!$D$14, IF(ANLEITUNG!$B$3="auswählen",""))),IF(I21=8,IF(ANLEITUNG!$B$3="wertschöpfungskettenorientiert",'Dropdown input'!$C$15,IF(ANLEITUNG!$B$3="sektorübergreifend",'Dropdown input'!$D$15, IF(ANLEITUNG!$B$3="auswählen",""))),IF(I21=9,IF(ANLEITUNG!$B$3="wertschöpfungskettenorientiert",'Dropdown input'!$C$16,IF(ANLEITUNG!$B$3="sektorübergreifend",'Dropdown input'!$D$16, IF(ANLEITUNG!$B$3="auswählen",""))),IF(I21=11,IF(ANLEITUNG!$B$3="wertschöpfungskettenorientiert",'Dropdown input'!$C$17,IF(ANLEITUNG!$B$3="sektorübergreifend",'Dropdown input'!$D$17, IF(ANLEITUNG!$B$3="auswählen",""))),IF(I21="","")))))))))))</f>
        <v/>
      </c>
      <c r="M21" s="113" t="str">
        <f t="shared" si="4"/>
        <v/>
      </c>
      <c r="N21" s="99" t="str">
        <f t="shared" si="5"/>
        <v/>
      </c>
      <c r="O21" s="99" t="str">
        <f>IF(I21=1,IF(ANLEITUNG!$B$3="wertschöpfungskettenorientiert",'Dropdown input'!$E$8,IF(ANLEITUNG!$B$3="sektorübergreifend",'Dropdown input'!$F$8,IF(ANLEITUNG!$B$3="auswählen",""))),IF(I21=2,IF(ANLEITUNG!$B$3="wertschöpfungskettenorientiert",'Dropdown input'!$E$9,IF(ANLEITUNG!$B$3="sektorübergreifend",'Dropdown input'!$F$9,IF(ANLEITUNG!$B$3="auswählen",""))),IF(I21=3,IF(ANLEITUNG!$B$3="wertschöpfungskettenorientiert",'Dropdown input'!$E$10,IF(ANLEITUNG!$B$3="sektorübergreifend",'Dropdown input'!$F$10,IF(ANLEITUNG!$B$3="auswählen",""))),IF(I21=4,IF(ANLEITUNG!$B$3="wertschöpfungskettenorientiert",'Dropdown input'!$E$11,IF(ANLEITUNG!$B$3="sektorübergreifend",'Dropdown input'!$F$11,IF(ANLEITUNG!$B$3="auswählen",""))),IF(I21=5,IF(ANLEITUNG!$B$3="wertschöpfungskettenorientiert",'Dropdown input'!$E$12,IF(ANLEITUNG!$B$3="sektorübergreifend",'Dropdown input'!$F$12,IF(ANLEITUNG!$B$3="auswählen",""))),IF(I21=6,IF(ANLEITUNG!$B$3="wertschöpfungskettenorientiert",'Dropdown input'!$E$13,IF(ANLEITUNG!$B$3="sektorübergreifend",'Dropdown input'!$F$13,IF(ANLEITUNG!$B$3="auswählen",""))),IF(I21=7,IF(ANLEITUNG!$B$3="wertschöpfungskettenorientiert",'Dropdown input'!$E$14,IF(ANLEITUNG!$B$3="sektorübergreifend",'Dropdown input'!$F$14,IF(ANLEITUNG!$B$3="auswählen",""))),IF(I21=8,IF(ANLEITUNG!$B$3="wertschöpfungskettenorientiert",'Dropdown input'!$E$15,IF(ANLEITUNG!$B$3="sektorübergreifend",'Dropdown input'!$F$15,IF(ANLEITUNG!$B$3="auswählen",""))),IF(I21=9,IF(ANLEITUNG!$B$3="wertschöpfungskettenorientiert",'Dropdown input'!$E$16,IF(ANLEITUNG!$B$3="sektorübergreifend",'Dropdown input'!$F$16,IF(ANLEITUNG!$B$3="auswählen",""))),IF(I21=10,IF(ANLEITUNG!$B$3="wertschöpfungskettenorientiert",'Dropdown input'!$E$17,IF(ANLEITUNG!$B$3="sektorübergreifend",'Dropdown input'!$E$17,IF(ANLEITUNG!$B$3="auswählen",""))),IF(I21=11,IF(ANLEITUNG!$B$3="wertschöpfungskettenorientiert",'Dropdown input'!$E$18,IF(ANLEITUNG!$B$3="sektorübergreifend",'Dropdown input'!$F$18,IF(ANLEITUNG!$B$3="auswählen",""))),IF(I21="",""))))))))))))</f>
        <v/>
      </c>
      <c r="P21" s="165" t="str">
        <f t="shared" si="11"/>
        <v/>
      </c>
      <c r="Q21" s="99" t="str">
        <f>IF(I21=1,'Dropdown input'!$I$8,IF(I21=2,'Dropdown input'!$I$9,IF(I21=3,'Dropdown input'!$I$10,IF(I21=4,'Dropdown input'!$I$11,IF(I21=5,'Dropdown input'!$I$12,IF(I21=6,'Dropdown input'!$I$13,IF(I21=7,'Dropdown input'!$I$14,IF(I21=8,'Dropdown input'!$I$15,IF(I21=9,"Bitte BLW kontaktieren",IF(I21=10,'Dropdown input'!$I$17,IF(I21=11,'Dropdown input'!$I$18,"")))))))))))</f>
        <v/>
      </c>
      <c r="R21" s="189" t="str">
        <f t="shared" si="6"/>
        <v/>
      </c>
      <c r="S21" s="115"/>
      <c r="T21" s="151" t="str">
        <f t="shared" si="7"/>
        <v/>
      </c>
      <c r="U21" s="152" t="str">
        <f t="shared" si="12"/>
        <v/>
      </c>
      <c r="V21" s="114" t="str">
        <f t="shared" si="8"/>
        <v/>
      </c>
      <c r="W21" s="154" t="str">
        <f t="shared" si="9"/>
        <v/>
      </c>
      <c r="X21" s="101" t="str">
        <f t="shared" si="0"/>
        <v/>
      </c>
      <c r="Y21" s="108"/>
      <c r="Z21" s="115"/>
      <c r="AA21" s="115"/>
      <c r="AB21" s="115"/>
      <c r="AC21" s="116" t="str">
        <f t="shared" si="1"/>
        <v/>
      </c>
      <c r="AD21" s="117">
        <f t="shared" si="14"/>
        <v>0</v>
      </c>
      <c r="AE21" s="118" t="str">
        <f t="shared" si="2"/>
        <v/>
      </c>
      <c r="AF21" s="108"/>
      <c r="AG21" s="119"/>
      <c r="AH21" s="108"/>
      <c r="AI21" s="119"/>
      <c r="AJ21" s="108"/>
      <c r="AK21" s="108"/>
      <c r="AL21" s="63"/>
      <c r="AM21" s="63"/>
    </row>
    <row r="22" spans="1:39" s="54" customFormat="1" ht="35" x14ac:dyDescent="0.3">
      <c r="A22" s="107">
        <f>ANLEITUNG!$B$2</f>
        <v>0</v>
      </c>
      <c r="B22" s="108" t="s">
        <v>73</v>
      </c>
      <c r="C22" s="109" t="s">
        <v>74</v>
      </c>
      <c r="D22" s="109"/>
      <c r="E22" s="108" t="s">
        <v>75</v>
      </c>
      <c r="F22" s="110"/>
      <c r="G22" s="111" t="s">
        <v>55</v>
      </c>
      <c r="H22" s="109" t="s">
        <v>55</v>
      </c>
      <c r="I22" s="96" t="str">
        <f t="shared" si="3"/>
        <v/>
      </c>
      <c r="J22" s="112"/>
      <c r="K22" s="113">
        <f t="shared" si="15"/>
        <v>0</v>
      </c>
      <c r="L22" s="99" t="str">
        <f>IF(I22=1,IF(ANLEITUNG!$B$3="wertschöpfungskettenorientiert",'Dropdown input'!$C$8,IF(ANLEITUNG!$B$3="sektorübergreifend",'Dropdown input'!$D$8, IF(ANLEITUNG!$B$3="auswählen",""))),IF(I22=2,IF(ANLEITUNG!$B$3="wertschöpfungskettenorientiert",'Dropdown input'!$C$9,IF(ANLEITUNG!$B$3="sektorübergreifend",'Dropdown input'!$D$9, IF(ANLEITUNG!$B$3="auswählen",""))),IF(I22=3,IF(ANLEITUNG!$B$3="wertschöpfungskettenorientiert",'Dropdown input'!$C$10,IF(ANLEITUNG!$B$3="sektorübergreifend",'Dropdown input'!$D$10, IF(ANLEITUNG!$B$3="auswählen",""))),IF(I22=4,IF(ANLEITUNG!$B$3="wertschöpfungskettenorientiert",'Dropdown input'!$C$11,IF(ANLEITUNG!$B$3="sektorübergreifend",'Dropdown input'!$D$11, IF(ANLEITUNG!$B$3="auswählen",""))),IF(I22=5,IF(ANLEITUNG!$B$3="wertschöpfungskettenorientiert",'Dropdown input'!$C$12,IF(ANLEITUNG!$B$3="sektorübergreifend",'Dropdown input'!$D$12, IF(ANLEITUNG!$B$3="auswählen",""))),IF(I22=6,IF(ANLEITUNG!$B$3="wertschöpfungskettenorientiert",'Dropdown input'!$C$13,IF(ANLEITUNG!$B$3="sektorübergreifend",'Dropdown input'!$D$13, IF(ANLEITUNG!$B$3="auswählen",""))),IF(I22=7,IF(ANLEITUNG!$B$3="wertschöpfungskettenorientiert",'Dropdown input'!$C$14,IF(ANLEITUNG!$B$3="sektorübergreifend",'Dropdown input'!$D$14, IF(ANLEITUNG!$B$3="auswählen",""))),IF(I22=8,IF(ANLEITUNG!$B$3="wertschöpfungskettenorientiert",'Dropdown input'!$C$15,IF(ANLEITUNG!$B$3="sektorübergreifend",'Dropdown input'!$D$15, IF(ANLEITUNG!$B$3="auswählen",""))),IF(I22=9,IF(ANLEITUNG!$B$3="wertschöpfungskettenorientiert",'Dropdown input'!$C$16,IF(ANLEITUNG!$B$3="sektorübergreifend",'Dropdown input'!$D$16, IF(ANLEITUNG!$B$3="auswählen",""))),IF(I22=11,IF(ANLEITUNG!$B$3="wertschöpfungskettenorientiert",'Dropdown input'!$C$17,IF(ANLEITUNG!$B$3="sektorübergreifend",'Dropdown input'!$D$17, IF(ANLEITUNG!$B$3="auswählen",""))),IF(I22="","")))))))))))</f>
        <v/>
      </c>
      <c r="M22" s="113" t="str">
        <f t="shared" si="4"/>
        <v/>
      </c>
      <c r="N22" s="99" t="str">
        <f t="shared" si="5"/>
        <v/>
      </c>
      <c r="O22" s="99" t="str">
        <f>IF(I22=1,IF(ANLEITUNG!$B$3="wertschöpfungskettenorientiert",'Dropdown input'!$E$8,IF(ANLEITUNG!$B$3="sektorübergreifend",'Dropdown input'!$F$8,IF(ANLEITUNG!$B$3="auswählen",""))),IF(I22=2,IF(ANLEITUNG!$B$3="wertschöpfungskettenorientiert",'Dropdown input'!$E$9,IF(ANLEITUNG!$B$3="sektorübergreifend",'Dropdown input'!$F$9,IF(ANLEITUNG!$B$3="auswählen",""))),IF(I22=3,IF(ANLEITUNG!$B$3="wertschöpfungskettenorientiert",'Dropdown input'!$E$10,IF(ANLEITUNG!$B$3="sektorübergreifend",'Dropdown input'!$F$10,IF(ANLEITUNG!$B$3="auswählen",""))),IF(I22=4,IF(ANLEITUNG!$B$3="wertschöpfungskettenorientiert",'Dropdown input'!$E$11,IF(ANLEITUNG!$B$3="sektorübergreifend",'Dropdown input'!$F$11,IF(ANLEITUNG!$B$3="auswählen",""))),IF(I22=5,IF(ANLEITUNG!$B$3="wertschöpfungskettenorientiert",'Dropdown input'!$E$12,IF(ANLEITUNG!$B$3="sektorübergreifend",'Dropdown input'!$F$12,IF(ANLEITUNG!$B$3="auswählen",""))),IF(I22=6,IF(ANLEITUNG!$B$3="wertschöpfungskettenorientiert",'Dropdown input'!$E$13,IF(ANLEITUNG!$B$3="sektorübergreifend",'Dropdown input'!$F$13,IF(ANLEITUNG!$B$3="auswählen",""))),IF(I22=7,IF(ANLEITUNG!$B$3="wertschöpfungskettenorientiert",'Dropdown input'!$E$14,IF(ANLEITUNG!$B$3="sektorübergreifend",'Dropdown input'!$F$14,IF(ANLEITUNG!$B$3="auswählen",""))),IF(I22=8,IF(ANLEITUNG!$B$3="wertschöpfungskettenorientiert",'Dropdown input'!$E$15,IF(ANLEITUNG!$B$3="sektorübergreifend",'Dropdown input'!$F$15,IF(ANLEITUNG!$B$3="auswählen",""))),IF(I22=9,IF(ANLEITUNG!$B$3="wertschöpfungskettenorientiert",'Dropdown input'!$E$16,IF(ANLEITUNG!$B$3="sektorübergreifend",'Dropdown input'!$F$16,IF(ANLEITUNG!$B$3="auswählen",""))),IF(I22=10,IF(ANLEITUNG!$B$3="wertschöpfungskettenorientiert",'Dropdown input'!$E$17,IF(ANLEITUNG!$B$3="sektorübergreifend",'Dropdown input'!$E$17,IF(ANLEITUNG!$B$3="auswählen",""))),IF(I22=11,IF(ANLEITUNG!$B$3="wertschöpfungskettenorientiert",'Dropdown input'!$E$18,IF(ANLEITUNG!$B$3="sektorübergreifend",'Dropdown input'!$F$18,IF(ANLEITUNG!$B$3="auswählen",""))),IF(I22="",""))))))))))))</f>
        <v/>
      </c>
      <c r="P22" s="165" t="str">
        <f t="shared" si="11"/>
        <v/>
      </c>
      <c r="Q22" s="99" t="str">
        <f>IF(I22=1,'Dropdown input'!$I$8,IF(I22=2,'Dropdown input'!$I$9,IF(I22=3,'Dropdown input'!$I$10,IF(I22=4,'Dropdown input'!$I$11,IF(I22=5,'Dropdown input'!$I$12,IF(I22=6,'Dropdown input'!$I$13,IF(I22=7,'Dropdown input'!$I$14,IF(I22=8,'Dropdown input'!$I$15,IF(I22=9,"Bitte BLW kontaktieren",IF(I22=10,'Dropdown input'!$I$17,IF(I22=11,'Dropdown input'!$I$18,"")))))))))))</f>
        <v/>
      </c>
      <c r="R22" s="189" t="str">
        <f t="shared" si="6"/>
        <v/>
      </c>
      <c r="S22" s="115"/>
      <c r="T22" s="151" t="str">
        <f t="shared" si="7"/>
        <v/>
      </c>
      <c r="U22" s="152" t="str">
        <f t="shared" si="12"/>
        <v/>
      </c>
      <c r="V22" s="114" t="str">
        <f t="shared" si="8"/>
        <v/>
      </c>
      <c r="W22" s="154" t="str">
        <f t="shared" si="9"/>
        <v/>
      </c>
      <c r="X22" s="101" t="str">
        <f t="shared" si="0"/>
        <v/>
      </c>
      <c r="Y22" s="108"/>
      <c r="Z22" s="115"/>
      <c r="AA22" s="115"/>
      <c r="AB22" s="115"/>
      <c r="AC22" s="116" t="str">
        <f t="shared" si="1"/>
        <v/>
      </c>
      <c r="AD22" s="117">
        <f t="shared" si="14"/>
        <v>0</v>
      </c>
      <c r="AE22" s="118" t="str">
        <f t="shared" si="2"/>
        <v/>
      </c>
      <c r="AF22" s="108"/>
      <c r="AG22" s="119"/>
      <c r="AH22" s="108"/>
      <c r="AI22" s="119"/>
      <c r="AJ22" s="108"/>
      <c r="AK22" s="108"/>
      <c r="AL22" s="63"/>
      <c r="AM22" s="63"/>
    </row>
    <row r="23" spans="1:39" s="54" customFormat="1" ht="35" x14ac:dyDescent="0.3">
      <c r="A23" s="107">
        <f>ANLEITUNG!$B$2</f>
        <v>0</v>
      </c>
      <c r="B23" s="108" t="s">
        <v>73</v>
      </c>
      <c r="C23" s="109" t="s">
        <v>74</v>
      </c>
      <c r="D23" s="109"/>
      <c r="E23" s="108" t="s">
        <v>75</v>
      </c>
      <c r="F23" s="110"/>
      <c r="G23" s="111" t="s">
        <v>55</v>
      </c>
      <c r="H23" s="109" t="s">
        <v>55</v>
      </c>
      <c r="I23" s="96" t="str">
        <f t="shared" si="3"/>
        <v/>
      </c>
      <c r="J23" s="112"/>
      <c r="K23" s="113">
        <f t="shared" si="15"/>
        <v>0</v>
      </c>
      <c r="L23" s="99" t="str">
        <f>IF(I23=1,IF(ANLEITUNG!$B$3="wertschöpfungskettenorientiert",'Dropdown input'!$C$8,IF(ANLEITUNG!$B$3="sektorübergreifend",'Dropdown input'!$D$8, IF(ANLEITUNG!$B$3="auswählen",""))),IF(I23=2,IF(ANLEITUNG!$B$3="wertschöpfungskettenorientiert",'Dropdown input'!$C$9,IF(ANLEITUNG!$B$3="sektorübergreifend",'Dropdown input'!$D$9, IF(ANLEITUNG!$B$3="auswählen",""))),IF(I23=3,IF(ANLEITUNG!$B$3="wertschöpfungskettenorientiert",'Dropdown input'!$C$10,IF(ANLEITUNG!$B$3="sektorübergreifend",'Dropdown input'!$D$10, IF(ANLEITUNG!$B$3="auswählen",""))),IF(I23=4,IF(ANLEITUNG!$B$3="wertschöpfungskettenorientiert",'Dropdown input'!$C$11,IF(ANLEITUNG!$B$3="sektorübergreifend",'Dropdown input'!$D$11, IF(ANLEITUNG!$B$3="auswählen",""))),IF(I23=5,IF(ANLEITUNG!$B$3="wertschöpfungskettenorientiert",'Dropdown input'!$C$12,IF(ANLEITUNG!$B$3="sektorübergreifend",'Dropdown input'!$D$12, IF(ANLEITUNG!$B$3="auswählen",""))),IF(I23=6,IF(ANLEITUNG!$B$3="wertschöpfungskettenorientiert",'Dropdown input'!$C$13,IF(ANLEITUNG!$B$3="sektorübergreifend",'Dropdown input'!$D$13, IF(ANLEITUNG!$B$3="auswählen",""))),IF(I23=7,IF(ANLEITUNG!$B$3="wertschöpfungskettenorientiert",'Dropdown input'!$C$14,IF(ANLEITUNG!$B$3="sektorübergreifend",'Dropdown input'!$D$14, IF(ANLEITUNG!$B$3="auswählen",""))),IF(I23=8,IF(ANLEITUNG!$B$3="wertschöpfungskettenorientiert",'Dropdown input'!$C$15,IF(ANLEITUNG!$B$3="sektorübergreifend",'Dropdown input'!$D$15, IF(ANLEITUNG!$B$3="auswählen",""))),IF(I23=9,IF(ANLEITUNG!$B$3="wertschöpfungskettenorientiert",'Dropdown input'!$C$16,IF(ANLEITUNG!$B$3="sektorübergreifend",'Dropdown input'!$D$16, IF(ANLEITUNG!$B$3="auswählen",""))),IF(I23=11,IF(ANLEITUNG!$B$3="wertschöpfungskettenorientiert",'Dropdown input'!$C$17,IF(ANLEITUNG!$B$3="sektorübergreifend",'Dropdown input'!$D$17, IF(ANLEITUNG!$B$3="auswählen",""))),IF(I23="","")))))))))))</f>
        <v/>
      </c>
      <c r="M23" s="113" t="str">
        <f t="shared" si="4"/>
        <v/>
      </c>
      <c r="N23" s="99" t="str">
        <f t="shared" si="5"/>
        <v/>
      </c>
      <c r="O23" s="99" t="str">
        <f>IF(I23=1,IF(ANLEITUNG!$B$3="wertschöpfungskettenorientiert",'Dropdown input'!$E$8,IF(ANLEITUNG!$B$3="sektorübergreifend",'Dropdown input'!$F$8,IF(ANLEITUNG!$B$3="auswählen",""))),IF(I23=2,IF(ANLEITUNG!$B$3="wertschöpfungskettenorientiert",'Dropdown input'!$E$9,IF(ANLEITUNG!$B$3="sektorübergreifend",'Dropdown input'!$F$9,IF(ANLEITUNG!$B$3="auswählen",""))),IF(I23=3,IF(ANLEITUNG!$B$3="wertschöpfungskettenorientiert",'Dropdown input'!$E$10,IF(ANLEITUNG!$B$3="sektorübergreifend",'Dropdown input'!$F$10,IF(ANLEITUNG!$B$3="auswählen",""))),IF(I23=4,IF(ANLEITUNG!$B$3="wertschöpfungskettenorientiert",'Dropdown input'!$E$11,IF(ANLEITUNG!$B$3="sektorübergreifend",'Dropdown input'!$F$11,IF(ANLEITUNG!$B$3="auswählen",""))),IF(I23=5,IF(ANLEITUNG!$B$3="wertschöpfungskettenorientiert",'Dropdown input'!$E$12,IF(ANLEITUNG!$B$3="sektorübergreifend",'Dropdown input'!$F$12,IF(ANLEITUNG!$B$3="auswählen",""))),IF(I23=6,IF(ANLEITUNG!$B$3="wertschöpfungskettenorientiert",'Dropdown input'!$E$13,IF(ANLEITUNG!$B$3="sektorübergreifend",'Dropdown input'!$F$13,IF(ANLEITUNG!$B$3="auswählen",""))),IF(I23=7,IF(ANLEITUNG!$B$3="wertschöpfungskettenorientiert",'Dropdown input'!$E$14,IF(ANLEITUNG!$B$3="sektorübergreifend",'Dropdown input'!$F$14,IF(ANLEITUNG!$B$3="auswählen",""))),IF(I23=8,IF(ANLEITUNG!$B$3="wertschöpfungskettenorientiert",'Dropdown input'!$E$15,IF(ANLEITUNG!$B$3="sektorübergreifend",'Dropdown input'!$F$15,IF(ANLEITUNG!$B$3="auswählen",""))),IF(I23=9,IF(ANLEITUNG!$B$3="wertschöpfungskettenorientiert",'Dropdown input'!$E$16,IF(ANLEITUNG!$B$3="sektorübergreifend",'Dropdown input'!$F$16,IF(ANLEITUNG!$B$3="auswählen",""))),IF(I23=10,IF(ANLEITUNG!$B$3="wertschöpfungskettenorientiert",'Dropdown input'!$E$17,IF(ANLEITUNG!$B$3="sektorübergreifend",'Dropdown input'!$E$17,IF(ANLEITUNG!$B$3="auswählen",""))),IF(I23=11,IF(ANLEITUNG!$B$3="wertschöpfungskettenorientiert",'Dropdown input'!$E$18,IF(ANLEITUNG!$B$3="sektorübergreifend",'Dropdown input'!$F$18,IF(ANLEITUNG!$B$3="auswählen",""))),IF(I23="",""))))))))))))</f>
        <v/>
      </c>
      <c r="P23" s="165" t="str">
        <f t="shared" si="11"/>
        <v/>
      </c>
      <c r="Q23" s="99" t="str">
        <f>IF(I23=1,'Dropdown input'!$I$8,IF(I23=2,'Dropdown input'!$I$9,IF(I23=3,'Dropdown input'!$I$10,IF(I23=4,'Dropdown input'!$I$11,IF(I23=5,'Dropdown input'!$I$12,IF(I23=6,'Dropdown input'!$I$13,IF(I23=7,'Dropdown input'!$I$14,IF(I23=8,'Dropdown input'!$I$15,IF(I23=9,"Bitte BLW kontaktieren",IF(I23=10,'Dropdown input'!$I$17,IF(I23=11,'Dropdown input'!$I$18,"")))))))))))</f>
        <v/>
      </c>
      <c r="R23" s="189" t="str">
        <f t="shared" si="6"/>
        <v/>
      </c>
      <c r="S23" s="115"/>
      <c r="T23" s="151" t="str">
        <f t="shared" si="7"/>
        <v/>
      </c>
      <c r="U23" s="152" t="str">
        <f t="shared" si="12"/>
        <v/>
      </c>
      <c r="V23" s="114" t="str">
        <f t="shared" si="8"/>
        <v/>
      </c>
      <c r="W23" s="154" t="str">
        <f t="shared" si="9"/>
        <v/>
      </c>
      <c r="X23" s="101" t="str">
        <f t="shared" si="0"/>
        <v/>
      </c>
      <c r="Y23" s="108"/>
      <c r="Z23" s="115"/>
      <c r="AA23" s="115"/>
      <c r="AB23" s="115"/>
      <c r="AC23" s="116" t="str">
        <f t="shared" si="1"/>
        <v/>
      </c>
      <c r="AD23" s="117">
        <f t="shared" si="14"/>
        <v>0</v>
      </c>
      <c r="AE23" s="118" t="str">
        <f t="shared" si="2"/>
        <v/>
      </c>
      <c r="AF23" s="108"/>
      <c r="AG23" s="119"/>
      <c r="AH23" s="108"/>
      <c r="AI23" s="119"/>
      <c r="AJ23" s="108"/>
      <c r="AK23" s="108"/>
      <c r="AL23" s="63"/>
      <c r="AM23" s="63"/>
    </row>
    <row r="24" spans="1:39" s="54" customFormat="1" ht="35" x14ac:dyDescent="0.3">
      <c r="A24" s="107">
        <f>ANLEITUNG!$B$2</f>
        <v>0</v>
      </c>
      <c r="B24" s="108" t="s">
        <v>73</v>
      </c>
      <c r="C24" s="109" t="s">
        <v>74</v>
      </c>
      <c r="D24" s="109"/>
      <c r="E24" s="108" t="s">
        <v>75</v>
      </c>
      <c r="F24" s="110"/>
      <c r="G24" s="111" t="s">
        <v>55</v>
      </c>
      <c r="H24" s="109" t="s">
        <v>55</v>
      </c>
      <c r="I24" s="96" t="str">
        <f t="shared" si="3"/>
        <v/>
      </c>
      <c r="J24" s="112"/>
      <c r="K24" s="113">
        <f t="shared" si="15"/>
        <v>0</v>
      </c>
      <c r="L24" s="99" t="str">
        <f>IF(I24=1,IF(ANLEITUNG!$B$3="wertschöpfungskettenorientiert",'Dropdown input'!$C$8,IF(ANLEITUNG!$B$3="sektorübergreifend",'Dropdown input'!$D$8, IF(ANLEITUNG!$B$3="auswählen",""))),IF(I24=2,IF(ANLEITUNG!$B$3="wertschöpfungskettenorientiert",'Dropdown input'!$C$9,IF(ANLEITUNG!$B$3="sektorübergreifend",'Dropdown input'!$D$9, IF(ANLEITUNG!$B$3="auswählen",""))),IF(I24=3,IF(ANLEITUNG!$B$3="wertschöpfungskettenorientiert",'Dropdown input'!$C$10,IF(ANLEITUNG!$B$3="sektorübergreifend",'Dropdown input'!$D$10, IF(ANLEITUNG!$B$3="auswählen",""))),IF(I24=4,IF(ANLEITUNG!$B$3="wertschöpfungskettenorientiert",'Dropdown input'!$C$11,IF(ANLEITUNG!$B$3="sektorübergreifend",'Dropdown input'!$D$11, IF(ANLEITUNG!$B$3="auswählen",""))),IF(I24=5,IF(ANLEITUNG!$B$3="wertschöpfungskettenorientiert",'Dropdown input'!$C$12,IF(ANLEITUNG!$B$3="sektorübergreifend",'Dropdown input'!$D$12, IF(ANLEITUNG!$B$3="auswählen",""))),IF(I24=6,IF(ANLEITUNG!$B$3="wertschöpfungskettenorientiert",'Dropdown input'!$C$13,IF(ANLEITUNG!$B$3="sektorübergreifend",'Dropdown input'!$D$13, IF(ANLEITUNG!$B$3="auswählen",""))),IF(I24=7,IF(ANLEITUNG!$B$3="wertschöpfungskettenorientiert",'Dropdown input'!$C$14,IF(ANLEITUNG!$B$3="sektorübergreifend",'Dropdown input'!$D$14, IF(ANLEITUNG!$B$3="auswählen",""))),IF(I24=8,IF(ANLEITUNG!$B$3="wertschöpfungskettenorientiert",'Dropdown input'!$C$15,IF(ANLEITUNG!$B$3="sektorübergreifend",'Dropdown input'!$D$15, IF(ANLEITUNG!$B$3="auswählen",""))),IF(I24=9,IF(ANLEITUNG!$B$3="wertschöpfungskettenorientiert",'Dropdown input'!$C$16,IF(ANLEITUNG!$B$3="sektorübergreifend",'Dropdown input'!$D$16, IF(ANLEITUNG!$B$3="auswählen",""))),IF(I24=11,IF(ANLEITUNG!$B$3="wertschöpfungskettenorientiert",'Dropdown input'!$C$17,IF(ANLEITUNG!$B$3="sektorübergreifend",'Dropdown input'!$D$17, IF(ANLEITUNG!$B$3="auswählen",""))),IF(I24="","")))))))))))</f>
        <v/>
      </c>
      <c r="M24" s="113" t="str">
        <f t="shared" si="4"/>
        <v/>
      </c>
      <c r="N24" s="99" t="str">
        <f t="shared" si="5"/>
        <v/>
      </c>
      <c r="O24" s="99" t="str">
        <f>IF(I24=1,IF(ANLEITUNG!$B$3="wertschöpfungskettenorientiert",'Dropdown input'!$E$8,IF(ANLEITUNG!$B$3="sektorübergreifend",'Dropdown input'!$F$8,IF(ANLEITUNG!$B$3="auswählen",""))),IF(I24=2,IF(ANLEITUNG!$B$3="wertschöpfungskettenorientiert",'Dropdown input'!$E$9,IF(ANLEITUNG!$B$3="sektorübergreifend",'Dropdown input'!$F$9,IF(ANLEITUNG!$B$3="auswählen",""))),IF(I24=3,IF(ANLEITUNG!$B$3="wertschöpfungskettenorientiert",'Dropdown input'!$E$10,IF(ANLEITUNG!$B$3="sektorübergreifend",'Dropdown input'!$F$10,IF(ANLEITUNG!$B$3="auswählen",""))),IF(I24=4,IF(ANLEITUNG!$B$3="wertschöpfungskettenorientiert",'Dropdown input'!$E$11,IF(ANLEITUNG!$B$3="sektorübergreifend",'Dropdown input'!$F$11,IF(ANLEITUNG!$B$3="auswählen",""))),IF(I24=5,IF(ANLEITUNG!$B$3="wertschöpfungskettenorientiert",'Dropdown input'!$E$12,IF(ANLEITUNG!$B$3="sektorübergreifend",'Dropdown input'!$F$12,IF(ANLEITUNG!$B$3="auswählen",""))),IF(I24=6,IF(ANLEITUNG!$B$3="wertschöpfungskettenorientiert",'Dropdown input'!$E$13,IF(ANLEITUNG!$B$3="sektorübergreifend",'Dropdown input'!$F$13,IF(ANLEITUNG!$B$3="auswählen",""))),IF(I24=7,IF(ANLEITUNG!$B$3="wertschöpfungskettenorientiert",'Dropdown input'!$E$14,IF(ANLEITUNG!$B$3="sektorübergreifend",'Dropdown input'!$F$14,IF(ANLEITUNG!$B$3="auswählen",""))),IF(I24=8,IF(ANLEITUNG!$B$3="wertschöpfungskettenorientiert",'Dropdown input'!$E$15,IF(ANLEITUNG!$B$3="sektorübergreifend",'Dropdown input'!$F$15,IF(ANLEITUNG!$B$3="auswählen",""))),IF(I24=9,IF(ANLEITUNG!$B$3="wertschöpfungskettenorientiert",'Dropdown input'!$E$16,IF(ANLEITUNG!$B$3="sektorübergreifend",'Dropdown input'!$F$16,IF(ANLEITUNG!$B$3="auswählen",""))),IF(I24=10,IF(ANLEITUNG!$B$3="wertschöpfungskettenorientiert",'Dropdown input'!$E$17,IF(ANLEITUNG!$B$3="sektorübergreifend",'Dropdown input'!$E$17,IF(ANLEITUNG!$B$3="auswählen",""))),IF(I24=11,IF(ANLEITUNG!$B$3="wertschöpfungskettenorientiert",'Dropdown input'!$E$18,IF(ANLEITUNG!$B$3="sektorübergreifend",'Dropdown input'!$F$18,IF(ANLEITUNG!$B$3="auswählen",""))),IF(I24="",""))))))))))))</f>
        <v/>
      </c>
      <c r="P24" s="165" t="str">
        <f t="shared" si="11"/>
        <v/>
      </c>
      <c r="Q24" s="99" t="str">
        <f>IF(I24=1,'Dropdown input'!$I$8,IF(I24=2,'Dropdown input'!$I$9,IF(I24=3,'Dropdown input'!$I$10,IF(I24=4,'Dropdown input'!$I$11,IF(I24=5,'Dropdown input'!$I$12,IF(I24=6,'Dropdown input'!$I$13,IF(I24=7,'Dropdown input'!$I$14,IF(I24=8,'Dropdown input'!$I$15,IF(I24=9,"Bitte BLW kontaktieren",IF(I24=10,'Dropdown input'!$I$17,IF(I24=11,'Dropdown input'!$I$18,"")))))))))))</f>
        <v/>
      </c>
      <c r="R24" s="189" t="str">
        <f t="shared" si="6"/>
        <v/>
      </c>
      <c r="S24" s="115"/>
      <c r="T24" s="151" t="str">
        <f t="shared" si="7"/>
        <v/>
      </c>
      <c r="U24" s="152" t="str">
        <f t="shared" si="12"/>
        <v/>
      </c>
      <c r="V24" s="114" t="str">
        <f t="shared" si="8"/>
        <v/>
      </c>
      <c r="W24" s="154" t="str">
        <f t="shared" si="9"/>
        <v/>
      </c>
      <c r="X24" s="101" t="str">
        <f t="shared" si="0"/>
        <v/>
      </c>
      <c r="Y24" s="108"/>
      <c r="Z24" s="115"/>
      <c r="AA24" s="115"/>
      <c r="AB24" s="115"/>
      <c r="AC24" s="116" t="str">
        <f t="shared" si="1"/>
        <v/>
      </c>
      <c r="AD24" s="117">
        <f t="shared" si="14"/>
        <v>0</v>
      </c>
      <c r="AE24" s="118" t="str">
        <f t="shared" si="2"/>
        <v/>
      </c>
      <c r="AF24" s="108"/>
      <c r="AG24" s="119"/>
      <c r="AH24" s="108"/>
      <c r="AI24" s="119"/>
      <c r="AJ24" s="108"/>
      <c r="AK24" s="108"/>
      <c r="AL24" s="63"/>
      <c r="AM24" s="63"/>
    </row>
    <row r="25" spans="1:39" s="54" customFormat="1" ht="35" x14ac:dyDescent="0.3">
      <c r="A25" s="107">
        <f>ANLEITUNG!$B$2</f>
        <v>0</v>
      </c>
      <c r="B25" s="108" t="s">
        <v>73</v>
      </c>
      <c r="C25" s="109" t="s">
        <v>74</v>
      </c>
      <c r="D25" s="109"/>
      <c r="E25" s="108" t="s">
        <v>75</v>
      </c>
      <c r="F25" s="110"/>
      <c r="G25" s="111" t="s">
        <v>55</v>
      </c>
      <c r="H25" s="109" t="s">
        <v>55</v>
      </c>
      <c r="I25" s="96" t="str">
        <f t="shared" si="3"/>
        <v/>
      </c>
      <c r="J25" s="112"/>
      <c r="K25" s="113">
        <f t="shared" si="15"/>
        <v>0</v>
      </c>
      <c r="L25" s="99" t="str">
        <f>IF(I25=1,IF(ANLEITUNG!$B$3="wertschöpfungskettenorientiert",'Dropdown input'!$C$8,IF(ANLEITUNG!$B$3="sektorübergreifend",'Dropdown input'!$D$8, IF(ANLEITUNG!$B$3="auswählen",""))),IF(I25=2,IF(ANLEITUNG!$B$3="wertschöpfungskettenorientiert",'Dropdown input'!$C$9,IF(ANLEITUNG!$B$3="sektorübergreifend",'Dropdown input'!$D$9, IF(ANLEITUNG!$B$3="auswählen",""))),IF(I25=3,IF(ANLEITUNG!$B$3="wertschöpfungskettenorientiert",'Dropdown input'!$C$10,IF(ANLEITUNG!$B$3="sektorübergreifend",'Dropdown input'!$D$10, IF(ANLEITUNG!$B$3="auswählen",""))),IF(I25=4,IF(ANLEITUNG!$B$3="wertschöpfungskettenorientiert",'Dropdown input'!$C$11,IF(ANLEITUNG!$B$3="sektorübergreifend",'Dropdown input'!$D$11, IF(ANLEITUNG!$B$3="auswählen",""))),IF(I25=5,IF(ANLEITUNG!$B$3="wertschöpfungskettenorientiert",'Dropdown input'!$C$12,IF(ANLEITUNG!$B$3="sektorübergreifend",'Dropdown input'!$D$12, IF(ANLEITUNG!$B$3="auswählen",""))),IF(I25=6,IF(ANLEITUNG!$B$3="wertschöpfungskettenorientiert",'Dropdown input'!$C$13,IF(ANLEITUNG!$B$3="sektorübergreifend",'Dropdown input'!$D$13, IF(ANLEITUNG!$B$3="auswählen",""))),IF(I25=7,IF(ANLEITUNG!$B$3="wertschöpfungskettenorientiert",'Dropdown input'!$C$14,IF(ANLEITUNG!$B$3="sektorübergreifend",'Dropdown input'!$D$14, IF(ANLEITUNG!$B$3="auswählen",""))),IF(I25=8,IF(ANLEITUNG!$B$3="wertschöpfungskettenorientiert",'Dropdown input'!$C$15,IF(ANLEITUNG!$B$3="sektorübergreifend",'Dropdown input'!$D$15, IF(ANLEITUNG!$B$3="auswählen",""))),IF(I25=9,IF(ANLEITUNG!$B$3="wertschöpfungskettenorientiert",'Dropdown input'!$C$16,IF(ANLEITUNG!$B$3="sektorübergreifend",'Dropdown input'!$D$16, IF(ANLEITUNG!$B$3="auswählen",""))),IF(I25=11,IF(ANLEITUNG!$B$3="wertschöpfungskettenorientiert",'Dropdown input'!$C$17,IF(ANLEITUNG!$B$3="sektorübergreifend",'Dropdown input'!$D$17, IF(ANLEITUNG!$B$3="auswählen",""))),IF(I25="","")))))))))))</f>
        <v/>
      </c>
      <c r="M25" s="113" t="str">
        <f t="shared" si="4"/>
        <v/>
      </c>
      <c r="N25" s="99" t="str">
        <f t="shared" si="5"/>
        <v/>
      </c>
      <c r="O25" s="99" t="str">
        <f>IF(I25=1,IF(ANLEITUNG!$B$3="wertschöpfungskettenorientiert",'Dropdown input'!$E$8,IF(ANLEITUNG!$B$3="sektorübergreifend",'Dropdown input'!$F$8,IF(ANLEITUNG!$B$3="auswählen",""))),IF(I25=2,IF(ANLEITUNG!$B$3="wertschöpfungskettenorientiert",'Dropdown input'!$E$9,IF(ANLEITUNG!$B$3="sektorübergreifend",'Dropdown input'!$F$9,IF(ANLEITUNG!$B$3="auswählen",""))),IF(I25=3,IF(ANLEITUNG!$B$3="wertschöpfungskettenorientiert",'Dropdown input'!$E$10,IF(ANLEITUNG!$B$3="sektorübergreifend",'Dropdown input'!$F$10,IF(ANLEITUNG!$B$3="auswählen",""))),IF(I25=4,IF(ANLEITUNG!$B$3="wertschöpfungskettenorientiert",'Dropdown input'!$E$11,IF(ANLEITUNG!$B$3="sektorübergreifend",'Dropdown input'!$F$11,IF(ANLEITUNG!$B$3="auswählen",""))),IF(I25=5,IF(ANLEITUNG!$B$3="wertschöpfungskettenorientiert",'Dropdown input'!$E$12,IF(ANLEITUNG!$B$3="sektorübergreifend",'Dropdown input'!$F$12,IF(ANLEITUNG!$B$3="auswählen",""))),IF(I25=6,IF(ANLEITUNG!$B$3="wertschöpfungskettenorientiert",'Dropdown input'!$E$13,IF(ANLEITUNG!$B$3="sektorübergreifend",'Dropdown input'!$F$13,IF(ANLEITUNG!$B$3="auswählen",""))),IF(I25=7,IF(ANLEITUNG!$B$3="wertschöpfungskettenorientiert",'Dropdown input'!$E$14,IF(ANLEITUNG!$B$3="sektorübergreifend",'Dropdown input'!$F$14,IF(ANLEITUNG!$B$3="auswählen",""))),IF(I25=8,IF(ANLEITUNG!$B$3="wertschöpfungskettenorientiert",'Dropdown input'!$E$15,IF(ANLEITUNG!$B$3="sektorübergreifend",'Dropdown input'!$F$15,IF(ANLEITUNG!$B$3="auswählen",""))),IF(I25=9,IF(ANLEITUNG!$B$3="wertschöpfungskettenorientiert",'Dropdown input'!$E$16,IF(ANLEITUNG!$B$3="sektorübergreifend",'Dropdown input'!$F$16,IF(ANLEITUNG!$B$3="auswählen",""))),IF(I25=10,IF(ANLEITUNG!$B$3="wertschöpfungskettenorientiert",'Dropdown input'!$E$17,IF(ANLEITUNG!$B$3="sektorübergreifend",'Dropdown input'!$E$17,IF(ANLEITUNG!$B$3="auswählen",""))),IF(I25=11,IF(ANLEITUNG!$B$3="wertschöpfungskettenorientiert",'Dropdown input'!$E$18,IF(ANLEITUNG!$B$3="sektorübergreifend",'Dropdown input'!$F$18,IF(ANLEITUNG!$B$3="auswählen",""))),IF(I25="",""))))))))))))</f>
        <v/>
      </c>
      <c r="P25" s="165" t="str">
        <f t="shared" si="11"/>
        <v/>
      </c>
      <c r="Q25" s="99" t="str">
        <f>IF(I25=1,'Dropdown input'!$I$8,IF(I25=2,'Dropdown input'!$I$9,IF(I25=3,'Dropdown input'!$I$10,IF(I25=4,'Dropdown input'!$I$11,IF(I25=5,'Dropdown input'!$I$12,IF(I25=6,'Dropdown input'!$I$13,IF(I25=7,'Dropdown input'!$I$14,IF(I25=8,'Dropdown input'!$I$15,IF(I25=9,"Bitte BLW kontaktieren",IF(I25=10,'Dropdown input'!$I$17,IF(I25=11,'Dropdown input'!$I$18,"")))))))))))</f>
        <v/>
      </c>
      <c r="R25" s="189" t="str">
        <f t="shared" si="6"/>
        <v/>
      </c>
      <c r="S25" s="115"/>
      <c r="T25" s="151" t="str">
        <f t="shared" si="7"/>
        <v/>
      </c>
      <c r="U25" s="152" t="str">
        <f t="shared" si="12"/>
        <v/>
      </c>
      <c r="V25" s="114" t="str">
        <f t="shared" si="8"/>
        <v/>
      </c>
      <c r="W25" s="154" t="str">
        <f t="shared" si="9"/>
        <v/>
      </c>
      <c r="X25" s="101" t="str">
        <f t="shared" si="0"/>
        <v/>
      </c>
      <c r="Y25" s="108"/>
      <c r="Z25" s="115"/>
      <c r="AA25" s="115"/>
      <c r="AB25" s="115"/>
      <c r="AC25" s="116" t="str">
        <f t="shared" si="1"/>
        <v/>
      </c>
      <c r="AD25" s="117">
        <f t="shared" si="14"/>
        <v>0</v>
      </c>
      <c r="AE25" s="118" t="str">
        <f t="shared" si="2"/>
        <v/>
      </c>
      <c r="AF25" s="108"/>
      <c r="AG25" s="119"/>
      <c r="AH25" s="108"/>
      <c r="AI25" s="119"/>
      <c r="AJ25" s="108"/>
      <c r="AK25" s="108"/>
      <c r="AL25" s="63"/>
      <c r="AM25" s="63"/>
    </row>
    <row r="26" spans="1:39" s="54" customFormat="1" ht="35" x14ac:dyDescent="0.3">
      <c r="A26" s="107">
        <f>ANLEITUNG!$B$2</f>
        <v>0</v>
      </c>
      <c r="B26" s="108" t="s">
        <v>73</v>
      </c>
      <c r="C26" s="109" t="s">
        <v>74</v>
      </c>
      <c r="D26" s="109"/>
      <c r="E26" s="108" t="s">
        <v>75</v>
      </c>
      <c r="F26" s="110"/>
      <c r="G26" s="111" t="s">
        <v>55</v>
      </c>
      <c r="H26" s="109" t="s">
        <v>55</v>
      </c>
      <c r="I26" s="96" t="str">
        <f t="shared" si="3"/>
        <v/>
      </c>
      <c r="J26" s="112"/>
      <c r="K26" s="113">
        <f t="shared" si="15"/>
        <v>0</v>
      </c>
      <c r="L26" s="99" t="str">
        <f>IF(I26=1,IF(ANLEITUNG!$B$3="wertschöpfungskettenorientiert",'Dropdown input'!$C$8,IF(ANLEITUNG!$B$3="sektorübergreifend",'Dropdown input'!$D$8, IF(ANLEITUNG!$B$3="auswählen",""))),IF(I26=2,IF(ANLEITUNG!$B$3="wertschöpfungskettenorientiert",'Dropdown input'!$C$9,IF(ANLEITUNG!$B$3="sektorübergreifend",'Dropdown input'!$D$9, IF(ANLEITUNG!$B$3="auswählen",""))),IF(I26=3,IF(ANLEITUNG!$B$3="wertschöpfungskettenorientiert",'Dropdown input'!$C$10,IF(ANLEITUNG!$B$3="sektorübergreifend",'Dropdown input'!$D$10, IF(ANLEITUNG!$B$3="auswählen",""))),IF(I26=4,IF(ANLEITUNG!$B$3="wertschöpfungskettenorientiert",'Dropdown input'!$C$11,IF(ANLEITUNG!$B$3="sektorübergreifend",'Dropdown input'!$D$11, IF(ANLEITUNG!$B$3="auswählen",""))),IF(I26=5,IF(ANLEITUNG!$B$3="wertschöpfungskettenorientiert",'Dropdown input'!$C$12,IF(ANLEITUNG!$B$3="sektorübergreifend",'Dropdown input'!$D$12, IF(ANLEITUNG!$B$3="auswählen",""))),IF(I26=6,IF(ANLEITUNG!$B$3="wertschöpfungskettenorientiert",'Dropdown input'!$C$13,IF(ANLEITUNG!$B$3="sektorübergreifend",'Dropdown input'!$D$13, IF(ANLEITUNG!$B$3="auswählen",""))),IF(I26=7,IF(ANLEITUNG!$B$3="wertschöpfungskettenorientiert",'Dropdown input'!$C$14,IF(ANLEITUNG!$B$3="sektorübergreifend",'Dropdown input'!$D$14, IF(ANLEITUNG!$B$3="auswählen",""))),IF(I26=8,IF(ANLEITUNG!$B$3="wertschöpfungskettenorientiert",'Dropdown input'!$C$15,IF(ANLEITUNG!$B$3="sektorübergreifend",'Dropdown input'!$D$15, IF(ANLEITUNG!$B$3="auswählen",""))),IF(I26=9,IF(ANLEITUNG!$B$3="wertschöpfungskettenorientiert",'Dropdown input'!$C$16,IF(ANLEITUNG!$B$3="sektorübergreifend",'Dropdown input'!$D$16, IF(ANLEITUNG!$B$3="auswählen",""))),IF(I26=11,IF(ANLEITUNG!$B$3="wertschöpfungskettenorientiert",'Dropdown input'!$C$17,IF(ANLEITUNG!$B$3="sektorübergreifend",'Dropdown input'!$D$17, IF(ANLEITUNG!$B$3="auswählen",""))),IF(I26="","")))))))))))</f>
        <v/>
      </c>
      <c r="M26" s="113" t="str">
        <f t="shared" si="4"/>
        <v/>
      </c>
      <c r="N26" s="99" t="str">
        <f t="shared" si="5"/>
        <v/>
      </c>
      <c r="O26" s="99" t="str">
        <f>IF(I26=1,IF(ANLEITUNG!$B$3="wertschöpfungskettenorientiert",'Dropdown input'!$E$8,IF(ANLEITUNG!$B$3="sektorübergreifend",'Dropdown input'!$F$8,IF(ANLEITUNG!$B$3="auswählen",""))),IF(I26=2,IF(ANLEITUNG!$B$3="wertschöpfungskettenorientiert",'Dropdown input'!$E$9,IF(ANLEITUNG!$B$3="sektorübergreifend",'Dropdown input'!$F$9,IF(ANLEITUNG!$B$3="auswählen",""))),IF(I26=3,IF(ANLEITUNG!$B$3="wertschöpfungskettenorientiert",'Dropdown input'!$E$10,IF(ANLEITUNG!$B$3="sektorübergreifend",'Dropdown input'!$F$10,IF(ANLEITUNG!$B$3="auswählen",""))),IF(I26=4,IF(ANLEITUNG!$B$3="wertschöpfungskettenorientiert",'Dropdown input'!$E$11,IF(ANLEITUNG!$B$3="sektorübergreifend",'Dropdown input'!$F$11,IF(ANLEITUNG!$B$3="auswählen",""))),IF(I26=5,IF(ANLEITUNG!$B$3="wertschöpfungskettenorientiert",'Dropdown input'!$E$12,IF(ANLEITUNG!$B$3="sektorübergreifend",'Dropdown input'!$F$12,IF(ANLEITUNG!$B$3="auswählen",""))),IF(I26=6,IF(ANLEITUNG!$B$3="wertschöpfungskettenorientiert",'Dropdown input'!$E$13,IF(ANLEITUNG!$B$3="sektorübergreifend",'Dropdown input'!$F$13,IF(ANLEITUNG!$B$3="auswählen",""))),IF(I26=7,IF(ANLEITUNG!$B$3="wertschöpfungskettenorientiert",'Dropdown input'!$E$14,IF(ANLEITUNG!$B$3="sektorübergreifend",'Dropdown input'!$F$14,IF(ANLEITUNG!$B$3="auswählen",""))),IF(I26=8,IF(ANLEITUNG!$B$3="wertschöpfungskettenorientiert",'Dropdown input'!$E$15,IF(ANLEITUNG!$B$3="sektorübergreifend",'Dropdown input'!$F$15,IF(ANLEITUNG!$B$3="auswählen",""))),IF(I26=9,IF(ANLEITUNG!$B$3="wertschöpfungskettenorientiert",'Dropdown input'!$E$16,IF(ANLEITUNG!$B$3="sektorübergreifend",'Dropdown input'!$F$16,IF(ANLEITUNG!$B$3="auswählen",""))),IF(I26=10,IF(ANLEITUNG!$B$3="wertschöpfungskettenorientiert",'Dropdown input'!$E$17,IF(ANLEITUNG!$B$3="sektorübergreifend",'Dropdown input'!$E$17,IF(ANLEITUNG!$B$3="auswählen",""))),IF(I26=11,IF(ANLEITUNG!$B$3="wertschöpfungskettenorientiert",'Dropdown input'!$E$18,IF(ANLEITUNG!$B$3="sektorübergreifend",'Dropdown input'!$F$18,IF(ANLEITUNG!$B$3="auswählen",""))),IF(I26="",""))))))))))))</f>
        <v/>
      </c>
      <c r="P26" s="165" t="str">
        <f t="shared" si="11"/>
        <v/>
      </c>
      <c r="Q26" s="99" t="str">
        <f>IF(I26=1,'Dropdown input'!$I$8,IF(I26=2,'Dropdown input'!$I$9,IF(I26=3,'Dropdown input'!$I$10,IF(I26=4,'Dropdown input'!$I$11,IF(I26=5,'Dropdown input'!$I$12,IF(I26=6,'Dropdown input'!$I$13,IF(I26=7,'Dropdown input'!$I$14,IF(I26=8,'Dropdown input'!$I$15,IF(I26=9,"Bitte BLW kontaktieren",IF(I26=10,'Dropdown input'!$I$17,IF(I26=11,'Dropdown input'!$I$18,"")))))))))))</f>
        <v/>
      </c>
      <c r="R26" s="189" t="str">
        <f t="shared" si="6"/>
        <v/>
      </c>
      <c r="S26" s="115"/>
      <c r="T26" s="151" t="str">
        <f t="shared" si="7"/>
        <v/>
      </c>
      <c r="U26" s="152" t="str">
        <f t="shared" si="12"/>
        <v/>
      </c>
      <c r="V26" s="114" t="str">
        <f t="shared" si="8"/>
        <v/>
      </c>
      <c r="W26" s="154" t="str">
        <f t="shared" si="9"/>
        <v/>
      </c>
      <c r="X26" s="101" t="str">
        <f t="shared" si="0"/>
        <v/>
      </c>
      <c r="Y26" s="108"/>
      <c r="Z26" s="115"/>
      <c r="AA26" s="115"/>
      <c r="AB26" s="115"/>
      <c r="AC26" s="116" t="str">
        <f t="shared" si="1"/>
        <v/>
      </c>
      <c r="AD26" s="117">
        <f t="shared" si="14"/>
        <v>0</v>
      </c>
      <c r="AE26" s="118" t="str">
        <f t="shared" si="2"/>
        <v/>
      </c>
      <c r="AF26" s="108"/>
      <c r="AG26" s="119"/>
      <c r="AH26" s="108"/>
      <c r="AI26" s="119"/>
      <c r="AJ26" s="108"/>
      <c r="AK26" s="108"/>
      <c r="AL26" s="63"/>
      <c r="AM26" s="63"/>
    </row>
    <row r="27" spans="1:39" s="54" customFormat="1" ht="35" x14ac:dyDescent="0.3">
      <c r="A27" s="107">
        <f>ANLEITUNG!$B$2</f>
        <v>0</v>
      </c>
      <c r="B27" s="108" t="s">
        <v>73</v>
      </c>
      <c r="C27" s="109" t="s">
        <v>74</v>
      </c>
      <c r="D27" s="109"/>
      <c r="E27" s="108" t="s">
        <v>75</v>
      </c>
      <c r="F27" s="110"/>
      <c r="G27" s="111" t="s">
        <v>55</v>
      </c>
      <c r="H27" s="109" t="s">
        <v>55</v>
      </c>
      <c r="I27" s="96" t="str">
        <f t="shared" si="3"/>
        <v/>
      </c>
      <c r="J27" s="112"/>
      <c r="K27" s="113">
        <f t="shared" si="15"/>
        <v>0</v>
      </c>
      <c r="L27" s="99" t="str">
        <f>IF(I27=1,IF(ANLEITUNG!$B$3="wertschöpfungskettenorientiert",'Dropdown input'!$C$8,IF(ANLEITUNG!$B$3="sektorübergreifend",'Dropdown input'!$D$8, IF(ANLEITUNG!$B$3="auswählen",""))),IF(I27=2,IF(ANLEITUNG!$B$3="wertschöpfungskettenorientiert",'Dropdown input'!$C$9,IF(ANLEITUNG!$B$3="sektorübergreifend",'Dropdown input'!$D$9, IF(ANLEITUNG!$B$3="auswählen",""))),IF(I27=3,IF(ANLEITUNG!$B$3="wertschöpfungskettenorientiert",'Dropdown input'!$C$10,IF(ANLEITUNG!$B$3="sektorübergreifend",'Dropdown input'!$D$10, IF(ANLEITUNG!$B$3="auswählen",""))),IF(I27=4,IF(ANLEITUNG!$B$3="wertschöpfungskettenorientiert",'Dropdown input'!$C$11,IF(ANLEITUNG!$B$3="sektorübergreifend",'Dropdown input'!$D$11, IF(ANLEITUNG!$B$3="auswählen",""))),IF(I27=5,IF(ANLEITUNG!$B$3="wertschöpfungskettenorientiert",'Dropdown input'!$C$12,IF(ANLEITUNG!$B$3="sektorübergreifend",'Dropdown input'!$D$12, IF(ANLEITUNG!$B$3="auswählen",""))),IF(I27=6,IF(ANLEITUNG!$B$3="wertschöpfungskettenorientiert",'Dropdown input'!$C$13,IF(ANLEITUNG!$B$3="sektorübergreifend",'Dropdown input'!$D$13, IF(ANLEITUNG!$B$3="auswählen",""))),IF(I27=7,IF(ANLEITUNG!$B$3="wertschöpfungskettenorientiert",'Dropdown input'!$C$14,IF(ANLEITUNG!$B$3="sektorübergreifend",'Dropdown input'!$D$14, IF(ANLEITUNG!$B$3="auswählen",""))),IF(I27=8,IF(ANLEITUNG!$B$3="wertschöpfungskettenorientiert",'Dropdown input'!$C$15,IF(ANLEITUNG!$B$3="sektorübergreifend",'Dropdown input'!$D$15, IF(ANLEITUNG!$B$3="auswählen",""))),IF(I27=9,IF(ANLEITUNG!$B$3="wertschöpfungskettenorientiert",'Dropdown input'!$C$16,IF(ANLEITUNG!$B$3="sektorübergreifend",'Dropdown input'!$D$16, IF(ANLEITUNG!$B$3="auswählen",""))),IF(I27=11,IF(ANLEITUNG!$B$3="wertschöpfungskettenorientiert",'Dropdown input'!$C$17,IF(ANLEITUNG!$B$3="sektorübergreifend",'Dropdown input'!$D$17, IF(ANLEITUNG!$B$3="auswählen",""))),IF(I27="","")))))))))))</f>
        <v/>
      </c>
      <c r="M27" s="113" t="str">
        <f t="shared" si="4"/>
        <v/>
      </c>
      <c r="N27" s="99" t="str">
        <f t="shared" si="5"/>
        <v/>
      </c>
      <c r="O27" s="99" t="str">
        <f>IF(I27=1,IF(ANLEITUNG!$B$3="wertschöpfungskettenorientiert",'Dropdown input'!$E$8,IF(ANLEITUNG!$B$3="sektorübergreifend",'Dropdown input'!$F$8,IF(ANLEITUNG!$B$3="auswählen",""))),IF(I27=2,IF(ANLEITUNG!$B$3="wertschöpfungskettenorientiert",'Dropdown input'!$E$9,IF(ANLEITUNG!$B$3="sektorübergreifend",'Dropdown input'!$F$9,IF(ANLEITUNG!$B$3="auswählen",""))),IF(I27=3,IF(ANLEITUNG!$B$3="wertschöpfungskettenorientiert",'Dropdown input'!$E$10,IF(ANLEITUNG!$B$3="sektorübergreifend",'Dropdown input'!$F$10,IF(ANLEITUNG!$B$3="auswählen",""))),IF(I27=4,IF(ANLEITUNG!$B$3="wertschöpfungskettenorientiert",'Dropdown input'!$E$11,IF(ANLEITUNG!$B$3="sektorübergreifend",'Dropdown input'!$F$11,IF(ANLEITUNG!$B$3="auswählen",""))),IF(I27=5,IF(ANLEITUNG!$B$3="wertschöpfungskettenorientiert",'Dropdown input'!$E$12,IF(ANLEITUNG!$B$3="sektorübergreifend",'Dropdown input'!$F$12,IF(ANLEITUNG!$B$3="auswählen",""))),IF(I27=6,IF(ANLEITUNG!$B$3="wertschöpfungskettenorientiert",'Dropdown input'!$E$13,IF(ANLEITUNG!$B$3="sektorübergreifend",'Dropdown input'!$F$13,IF(ANLEITUNG!$B$3="auswählen",""))),IF(I27=7,IF(ANLEITUNG!$B$3="wertschöpfungskettenorientiert",'Dropdown input'!$E$14,IF(ANLEITUNG!$B$3="sektorübergreifend",'Dropdown input'!$F$14,IF(ANLEITUNG!$B$3="auswählen",""))),IF(I27=8,IF(ANLEITUNG!$B$3="wertschöpfungskettenorientiert",'Dropdown input'!$E$15,IF(ANLEITUNG!$B$3="sektorübergreifend",'Dropdown input'!$F$15,IF(ANLEITUNG!$B$3="auswählen",""))),IF(I27=9,IF(ANLEITUNG!$B$3="wertschöpfungskettenorientiert",'Dropdown input'!$E$16,IF(ANLEITUNG!$B$3="sektorübergreifend",'Dropdown input'!$F$16,IF(ANLEITUNG!$B$3="auswählen",""))),IF(I27=10,IF(ANLEITUNG!$B$3="wertschöpfungskettenorientiert",'Dropdown input'!$E$17,IF(ANLEITUNG!$B$3="sektorübergreifend",'Dropdown input'!$E$17,IF(ANLEITUNG!$B$3="auswählen",""))),IF(I27=11,IF(ANLEITUNG!$B$3="wertschöpfungskettenorientiert",'Dropdown input'!$E$18,IF(ANLEITUNG!$B$3="sektorübergreifend",'Dropdown input'!$F$18,IF(ANLEITUNG!$B$3="auswählen",""))),IF(I27="",""))))))))))))</f>
        <v/>
      </c>
      <c r="P27" s="165" t="str">
        <f t="shared" si="11"/>
        <v/>
      </c>
      <c r="Q27" s="99" t="str">
        <f>IF(I27=1,'Dropdown input'!$I$8,IF(I27=2,'Dropdown input'!$I$9,IF(I27=3,'Dropdown input'!$I$10,IF(I27=4,'Dropdown input'!$I$11,IF(I27=5,'Dropdown input'!$I$12,IF(I27=6,'Dropdown input'!$I$13,IF(I27=7,'Dropdown input'!$I$14,IF(I27=8,'Dropdown input'!$I$15,IF(I27=9,"Bitte BLW kontaktieren",IF(I27=10,'Dropdown input'!$I$17,IF(I27=11,'Dropdown input'!$I$18,"")))))))))))</f>
        <v/>
      </c>
      <c r="R27" s="189" t="str">
        <f t="shared" si="6"/>
        <v/>
      </c>
      <c r="S27" s="115"/>
      <c r="T27" s="151" t="str">
        <f t="shared" si="7"/>
        <v/>
      </c>
      <c r="U27" s="152" t="str">
        <f t="shared" si="12"/>
        <v/>
      </c>
      <c r="V27" s="114" t="str">
        <f t="shared" si="8"/>
        <v/>
      </c>
      <c r="W27" s="154" t="str">
        <f t="shared" si="9"/>
        <v/>
      </c>
      <c r="X27" s="101" t="str">
        <f t="shared" si="0"/>
        <v/>
      </c>
      <c r="Y27" s="108"/>
      <c r="Z27" s="115"/>
      <c r="AA27" s="115"/>
      <c r="AB27" s="115"/>
      <c r="AC27" s="116" t="str">
        <f t="shared" si="1"/>
        <v/>
      </c>
      <c r="AD27" s="117">
        <f t="shared" si="14"/>
        <v>0</v>
      </c>
      <c r="AE27" s="118" t="str">
        <f t="shared" si="2"/>
        <v/>
      </c>
      <c r="AF27" s="108"/>
      <c r="AG27" s="119"/>
      <c r="AH27" s="108"/>
      <c r="AI27" s="119"/>
      <c r="AJ27" s="108"/>
      <c r="AK27" s="108"/>
      <c r="AL27" s="63"/>
      <c r="AM27" s="63"/>
    </row>
    <row r="28" spans="1:39" s="54" customFormat="1" ht="35" x14ac:dyDescent="0.3">
      <c r="A28" s="107">
        <f>ANLEITUNG!$B$2</f>
        <v>0</v>
      </c>
      <c r="B28" s="108" t="s">
        <v>73</v>
      </c>
      <c r="C28" s="109" t="s">
        <v>74</v>
      </c>
      <c r="D28" s="109"/>
      <c r="E28" s="108" t="s">
        <v>75</v>
      </c>
      <c r="F28" s="110"/>
      <c r="G28" s="111" t="s">
        <v>55</v>
      </c>
      <c r="H28" s="109" t="s">
        <v>55</v>
      </c>
      <c r="I28" s="96" t="str">
        <f t="shared" si="3"/>
        <v/>
      </c>
      <c r="J28" s="112"/>
      <c r="K28" s="113">
        <f t="shared" si="15"/>
        <v>0</v>
      </c>
      <c r="L28" s="99" t="str">
        <f>IF(I28=1,IF(ANLEITUNG!$B$3="wertschöpfungskettenorientiert",'Dropdown input'!$C$8,IF(ANLEITUNG!$B$3="sektorübergreifend",'Dropdown input'!$D$8, IF(ANLEITUNG!$B$3="auswählen",""))),IF(I28=2,IF(ANLEITUNG!$B$3="wertschöpfungskettenorientiert",'Dropdown input'!$C$9,IF(ANLEITUNG!$B$3="sektorübergreifend",'Dropdown input'!$D$9, IF(ANLEITUNG!$B$3="auswählen",""))),IF(I28=3,IF(ANLEITUNG!$B$3="wertschöpfungskettenorientiert",'Dropdown input'!$C$10,IF(ANLEITUNG!$B$3="sektorübergreifend",'Dropdown input'!$D$10, IF(ANLEITUNG!$B$3="auswählen",""))),IF(I28=4,IF(ANLEITUNG!$B$3="wertschöpfungskettenorientiert",'Dropdown input'!$C$11,IF(ANLEITUNG!$B$3="sektorübergreifend",'Dropdown input'!$D$11, IF(ANLEITUNG!$B$3="auswählen",""))),IF(I28=5,IF(ANLEITUNG!$B$3="wertschöpfungskettenorientiert",'Dropdown input'!$C$12,IF(ANLEITUNG!$B$3="sektorübergreifend",'Dropdown input'!$D$12, IF(ANLEITUNG!$B$3="auswählen",""))),IF(I28=6,IF(ANLEITUNG!$B$3="wertschöpfungskettenorientiert",'Dropdown input'!$C$13,IF(ANLEITUNG!$B$3="sektorübergreifend",'Dropdown input'!$D$13, IF(ANLEITUNG!$B$3="auswählen",""))),IF(I28=7,IF(ANLEITUNG!$B$3="wertschöpfungskettenorientiert",'Dropdown input'!$C$14,IF(ANLEITUNG!$B$3="sektorübergreifend",'Dropdown input'!$D$14, IF(ANLEITUNG!$B$3="auswählen",""))),IF(I28=8,IF(ANLEITUNG!$B$3="wertschöpfungskettenorientiert",'Dropdown input'!$C$15,IF(ANLEITUNG!$B$3="sektorübergreifend",'Dropdown input'!$D$15, IF(ANLEITUNG!$B$3="auswählen",""))),IF(I28=9,IF(ANLEITUNG!$B$3="wertschöpfungskettenorientiert",'Dropdown input'!$C$16,IF(ANLEITUNG!$B$3="sektorübergreifend",'Dropdown input'!$D$16, IF(ANLEITUNG!$B$3="auswählen",""))),IF(I28=11,IF(ANLEITUNG!$B$3="wertschöpfungskettenorientiert",'Dropdown input'!$C$17,IF(ANLEITUNG!$B$3="sektorübergreifend",'Dropdown input'!$D$17, IF(ANLEITUNG!$B$3="auswählen",""))),IF(I28="","")))))))))))</f>
        <v/>
      </c>
      <c r="M28" s="113" t="str">
        <f t="shared" si="4"/>
        <v/>
      </c>
      <c r="N28" s="99" t="str">
        <f t="shared" si="5"/>
        <v/>
      </c>
      <c r="O28" s="99" t="str">
        <f>IF(I28=1,IF(ANLEITUNG!$B$3="wertschöpfungskettenorientiert",'Dropdown input'!$E$8,IF(ANLEITUNG!$B$3="sektorübergreifend",'Dropdown input'!$F$8,IF(ANLEITUNG!$B$3="auswählen",""))),IF(I28=2,IF(ANLEITUNG!$B$3="wertschöpfungskettenorientiert",'Dropdown input'!$E$9,IF(ANLEITUNG!$B$3="sektorübergreifend",'Dropdown input'!$F$9,IF(ANLEITUNG!$B$3="auswählen",""))),IF(I28=3,IF(ANLEITUNG!$B$3="wertschöpfungskettenorientiert",'Dropdown input'!$E$10,IF(ANLEITUNG!$B$3="sektorübergreifend",'Dropdown input'!$F$10,IF(ANLEITUNG!$B$3="auswählen",""))),IF(I28=4,IF(ANLEITUNG!$B$3="wertschöpfungskettenorientiert",'Dropdown input'!$E$11,IF(ANLEITUNG!$B$3="sektorübergreifend",'Dropdown input'!$F$11,IF(ANLEITUNG!$B$3="auswählen",""))),IF(I28=5,IF(ANLEITUNG!$B$3="wertschöpfungskettenorientiert",'Dropdown input'!$E$12,IF(ANLEITUNG!$B$3="sektorübergreifend",'Dropdown input'!$F$12,IF(ANLEITUNG!$B$3="auswählen",""))),IF(I28=6,IF(ANLEITUNG!$B$3="wertschöpfungskettenorientiert",'Dropdown input'!$E$13,IF(ANLEITUNG!$B$3="sektorübergreifend",'Dropdown input'!$F$13,IF(ANLEITUNG!$B$3="auswählen",""))),IF(I28=7,IF(ANLEITUNG!$B$3="wertschöpfungskettenorientiert",'Dropdown input'!$E$14,IF(ANLEITUNG!$B$3="sektorübergreifend",'Dropdown input'!$F$14,IF(ANLEITUNG!$B$3="auswählen",""))),IF(I28=8,IF(ANLEITUNG!$B$3="wertschöpfungskettenorientiert",'Dropdown input'!$E$15,IF(ANLEITUNG!$B$3="sektorübergreifend",'Dropdown input'!$F$15,IF(ANLEITUNG!$B$3="auswählen",""))),IF(I28=9,IF(ANLEITUNG!$B$3="wertschöpfungskettenorientiert",'Dropdown input'!$E$16,IF(ANLEITUNG!$B$3="sektorübergreifend",'Dropdown input'!$F$16,IF(ANLEITUNG!$B$3="auswählen",""))),IF(I28=10,IF(ANLEITUNG!$B$3="wertschöpfungskettenorientiert",'Dropdown input'!$E$17,IF(ANLEITUNG!$B$3="sektorübergreifend",'Dropdown input'!$E$17,IF(ANLEITUNG!$B$3="auswählen",""))),IF(I28=11,IF(ANLEITUNG!$B$3="wertschöpfungskettenorientiert",'Dropdown input'!$E$18,IF(ANLEITUNG!$B$3="sektorübergreifend",'Dropdown input'!$F$18,IF(ANLEITUNG!$B$3="auswählen",""))),IF(I28="",""))))))))))))</f>
        <v/>
      </c>
      <c r="P28" s="165" t="str">
        <f t="shared" si="11"/>
        <v/>
      </c>
      <c r="Q28" s="99" t="str">
        <f>IF(I28=1,'Dropdown input'!$I$8,IF(I28=2,'Dropdown input'!$I$9,IF(I28=3,'Dropdown input'!$I$10,IF(I28=4,'Dropdown input'!$I$11,IF(I28=5,'Dropdown input'!$I$12,IF(I28=6,'Dropdown input'!$I$13,IF(I28=7,'Dropdown input'!$I$14,IF(I28=8,'Dropdown input'!$I$15,IF(I28=9,"Bitte BLW kontaktieren",IF(I28=10,'Dropdown input'!$I$17,IF(I28=11,'Dropdown input'!$I$18,"")))))))))))</f>
        <v/>
      </c>
      <c r="R28" s="189" t="str">
        <f t="shared" si="6"/>
        <v/>
      </c>
      <c r="S28" s="115"/>
      <c r="T28" s="151" t="str">
        <f t="shared" si="7"/>
        <v/>
      </c>
      <c r="U28" s="152" t="str">
        <f t="shared" si="12"/>
        <v/>
      </c>
      <c r="V28" s="114" t="str">
        <f t="shared" si="8"/>
        <v/>
      </c>
      <c r="W28" s="154" t="str">
        <f t="shared" si="9"/>
        <v/>
      </c>
      <c r="X28" s="101" t="str">
        <f t="shared" si="0"/>
        <v/>
      </c>
      <c r="Y28" s="108"/>
      <c r="Z28" s="115"/>
      <c r="AA28" s="115"/>
      <c r="AB28" s="115"/>
      <c r="AC28" s="116" t="str">
        <f t="shared" si="1"/>
        <v/>
      </c>
      <c r="AD28" s="117">
        <f t="shared" si="14"/>
        <v>0</v>
      </c>
      <c r="AE28" s="118" t="str">
        <f t="shared" si="2"/>
        <v/>
      </c>
      <c r="AF28" s="108"/>
      <c r="AG28" s="119"/>
      <c r="AH28" s="108"/>
      <c r="AI28" s="119"/>
      <c r="AJ28" s="108"/>
      <c r="AK28" s="108"/>
      <c r="AL28" s="63"/>
      <c r="AM28" s="63"/>
    </row>
    <row r="29" spans="1:39" s="54" customFormat="1" ht="35" x14ac:dyDescent="0.3">
      <c r="A29" s="107">
        <f>ANLEITUNG!$B$2</f>
        <v>0</v>
      </c>
      <c r="B29" s="108" t="s">
        <v>73</v>
      </c>
      <c r="C29" s="109" t="s">
        <v>74</v>
      </c>
      <c r="D29" s="109"/>
      <c r="E29" s="108" t="s">
        <v>75</v>
      </c>
      <c r="F29" s="110"/>
      <c r="G29" s="111" t="s">
        <v>55</v>
      </c>
      <c r="H29" s="109" t="s">
        <v>55</v>
      </c>
      <c r="I29" s="96" t="str">
        <f t="shared" si="3"/>
        <v/>
      </c>
      <c r="J29" s="112"/>
      <c r="K29" s="113">
        <f t="shared" si="15"/>
        <v>0</v>
      </c>
      <c r="L29" s="99" t="str">
        <f>IF(I29=1,IF(ANLEITUNG!$B$3="wertschöpfungskettenorientiert",'Dropdown input'!$C$8,IF(ANLEITUNG!$B$3="sektorübergreifend",'Dropdown input'!$D$8, IF(ANLEITUNG!$B$3="auswählen",""))),IF(I29=2,IF(ANLEITUNG!$B$3="wertschöpfungskettenorientiert",'Dropdown input'!$C$9,IF(ANLEITUNG!$B$3="sektorübergreifend",'Dropdown input'!$D$9, IF(ANLEITUNG!$B$3="auswählen",""))),IF(I29=3,IF(ANLEITUNG!$B$3="wertschöpfungskettenorientiert",'Dropdown input'!$C$10,IF(ANLEITUNG!$B$3="sektorübergreifend",'Dropdown input'!$D$10, IF(ANLEITUNG!$B$3="auswählen",""))),IF(I29=4,IF(ANLEITUNG!$B$3="wertschöpfungskettenorientiert",'Dropdown input'!$C$11,IF(ANLEITUNG!$B$3="sektorübergreifend",'Dropdown input'!$D$11, IF(ANLEITUNG!$B$3="auswählen",""))),IF(I29=5,IF(ANLEITUNG!$B$3="wertschöpfungskettenorientiert",'Dropdown input'!$C$12,IF(ANLEITUNG!$B$3="sektorübergreifend",'Dropdown input'!$D$12, IF(ANLEITUNG!$B$3="auswählen",""))),IF(I29=6,IF(ANLEITUNG!$B$3="wertschöpfungskettenorientiert",'Dropdown input'!$C$13,IF(ANLEITUNG!$B$3="sektorübergreifend",'Dropdown input'!$D$13, IF(ANLEITUNG!$B$3="auswählen",""))),IF(I29=7,IF(ANLEITUNG!$B$3="wertschöpfungskettenorientiert",'Dropdown input'!$C$14,IF(ANLEITUNG!$B$3="sektorübergreifend",'Dropdown input'!$D$14, IF(ANLEITUNG!$B$3="auswählen",""))),IF(I29=8,IF(ANLEITUNG!$B$3="wertschöpfungskettenorientiert",'Dropdown input'!$C$15,IF(ANLEITUNG!$B$3="sektorübergreifend",'Dropdown input'!$D$15, IF(ANLEITUNG!$B$3="auswählen",""))),IF(I29=9,IF(ANLEITUNG!$B$3="wertschöpfungskettenorientiert",'Dropdown input'!$C$16,IF(ANLEITUNG!$B$3="sektorübergreifend",'Dropdown input'!$D$16, IF(ANLEITUNG!$B$3="auswählen",""))),IF(I29=11,IF(ANLEITUNG!$B$3="wertschöpfungskettenorientiert",'Dropdown input'!$C$17,IF(ANLEITUNG!$B$3="sektorübergreifend",'Dropdown input'!$D$17, IF(ANLEITUNG!$B$3="auswählen",""))),IF(I29="","")))))))))))</f>
        <v/>
      </c>
      <c r="M29" s="113" t="str">
        <f t="shared" si="4"/>
        <v/>
      </c>
      <c r="N29" s="99" t="str">
        <f t="shared" si="5"/>
        <v/>
      </c>
      <c r="O29" s="99" t="str">
        <f>IF(I29=1,IF(ANLEITUNG!$B$3="wertschöpfungskettenorientiert",'Dropdown input'!$E$8,IF(ANLEITUNG!$B$3="sektorübergreifend",'Dropdown input'!$F$8,IF(ANLEITUNG!$B$3="auswählen",""))),IF(I29=2,IF(ANLEITUNG!$B$3="wertschöpfungskettenorientiert",'Dropdown input'!$E$9,IF(ANLEITUNG!$B$3="sektorübergreifend",'Dropdown input'!$F$9,IF(ANLEITUNG!$B$3="auswählen",""))),IF(I29=3,IF(ANLEITUNG!$B$3="wertschöpfungskettenorientiert",'Dropdown input'!$E$10,IF(ANLEITUNG!$B$3="sektorübergreifend",'Dropdown input'!$F$10,IF(ANLEITUNG!$B$3="auswählen",""))),IF(I29=4,IF(ANLEITUNG!$B$3="wertschöpfungskettenorientiert",'Dropdown input'!$E$11,IF(ANLEITUNG!$B$3="sektorübergreifend",'Dropdown input'!$F$11,IF(ANLEITUNG!$B$3="auswählen",""))),IF(I29=5,IF(ANLEITUNG!$B$3="wertschöpfungskettenorientiert",'Dropdown input'!$E$12,IF(ANLEITUNG!$B$3="sektorübergreifend",'Dropdown input'!$F$12,IF(ANLEITUNG!$B$3="auswählen",""))),IF(I29=6,IF(ANLEITUNG!$B$3="wertschöpfungskettenorientiert",'Dropdown input'!$E$13,IF(ANLEITUNG!$B$3="sektorübergreifend",'Dropdown input'!$F$13,IF(ANLEITUNG!$B$3="auswählen",""))),IF(I29=7,IF(ANLEITUNG!$B$3="wertschöpfungskettenorientiert",'Dropdown input'!$E$14,IF(ANLEITUNG!$B$3="sektorübergreifend",'Dropdown input'!$F$14,IF(ANLEITUNG!$B$3="auswählen",""))),IF(I29=8,IF(ANLEITUNG!$B$3="wertschöpfungskettenorientiert",'Dropdown input'!$E$15,IF(ANLEITUNG!$B$3="sektorübergreifend",'Dropdown input'!$F$15,IF(ANLEITUNG!$B$3="auswählen",""))),IF(I29=9,IF(ANLEITUNG!$B$3="wertschöpfungskettenorientiert",'Dropdown input'!$E$16,IF(ANLEITUNG!$B$3="sektorübergreifend",'Dropdown input'!$F$16,IF(ANLEITUNG!$B$3="auswählen",""))),IF(I29=10,IF(ANLEITUNG!$B$3="wertschöpfungskettenorientiert",'Dropdown input'!$E$17,IF(ANLEITUNG!$B$3="sektorübergreifend",'Dropdown input'!$E$17,IF(ANLEITUNG!$B$3="auswählen",""))),IF(I29=11,IF(ANLEITUNG!$B$3="wertschöpfungskettenorientiert",'Dropdown input'!$E$18,IF(ANLEITUNG!$B$3="sektorübergreifend",'Dropdown input'!$F$18,IF(ANLEITUNG!$B$3="auswählen",""))),IF(I29="",""))))))))))))</f>
        <v/>
      </c>
      <c r="P29" s="165" t="str">
        <f t="shared" si="11"/>
        <v/>
      </c>
      <c r="Q29" s="99" t="str">
        <f>IF(I29=1,'Dropdown input'!$I$8,IF(I29=2,'Dropdown input'!$I$9,IF(I29=3,'Dropdown input'!$I$10,IF(I29=4,'Dropdown input'!$I$11,IF(I29=5,'Dropdown input'!$I$12,IF(I29=6,'Dropdown input'!$I$13,IF(I29=7,'Dropdown input'!$I$14,IF(I29=8,'Dropdown input'!$I$15,IF(I29=9,"Bitte BLW kontaktieren",IF(I29=10,'Dropdown input'!$I$17,IF(I29=11,'Dropdown input'!$I$18,"")))))))))))</f>
        <v/>
      </c>
      <c r="R29" s="189" t="str">
        <f t="shared" si="6"/>
        <v/>
      </c>
      <c r="S29" s="115"/>
      <c r="T29" s="151" t="str">
        <f t="shared" si="7"/>
        <v/>
      </c>
      <c r="U29" s="152" t="str">
        <f t="shared" si="12"/>
        <v/>
      </c>
      <c r="V29" s="114" t="str">
        <f t="shared" si="8"/>
        <v/>
      </c>
      <c r="W29" s="154" t="str">
        <f t="shared" si="9"/>
        <v/>
      </c>
      <c r="X29" s="101" t="str">
        <f t="shared" si="0"/>
        <v/>
      </c>
      <c r="Y29" s="108"/>
      <c r="Z29" s="115"/>
      <c r="AA29" s="115"/>
      <c r="AB29" s="115"/>
      <c r="AC29" s="116" t="str">
        <f t="shared" si="1"/>
        <v/>
      </c>
      <c r="AD29" s="117">
        <f t="shared" si="14"/>
        <v>0</v>
      </c>
      <c r="AE29" s="118" t="str">
        <f t="shared" si="2"/>
        <v/>
      </c>
      <c r="AF29" s="108"/>
      <c r="AG29" s="119"/>
      <c r="AH29" s="108"/>
      <c r="AI29" s="119"/>
      <c r="AJ29" s="108"/>
      <c r="AK29" s="108"/>
      <c r="AL29" s="63"/>
      <c r="AM29" s="63"/>
    </row>
    <row r="30" spans="1:39" s="54" customFormat="1" ht="35" x14ac:dyDescent="0.3">
      <c r="A30" s="107">
        <f>ANLEITUNG!$B$2</f>
        <v>0</v>
      </c>
      <c r="B30" s="108" t="s">
        <v>73</v>
      </c>
      <c r="C30" s="109" t="s">
        <v>74</v>
      </c>
      <c r="D30" s="109"/>
      <c r="E30" s="108" t="s">
        <v>75</v>
      </c>
      <c r="F30" s="110"/>
      <c r="G30" s="111" t="s">
        <v>55</v>
      </c>
      <c r="H30" s="109" t="s">
        <v>55</v>
      </c>
      <c r="I30" s="96" t="str">
        <f t="shared" si="3"/>
        <v/>
      </c>
      <c r="J30" s="112"/>
      <c r="K30" s="113">
        <f t="shared" si="15"/>
        <v>0</v>
      </c>
      <c r="L30" s="99" t="str">
        <f>IF(I30=1,IF(ANLEITUNG!$B$3="wertschöpfungskettenorientiert",'Dropdown input'!$C$8,IF(ANLEITUNG!$B$3="sektorübergreifend",'Dropdown input'!$D$8, IF(ANLEITUNG!$B$3="auswählen",""))),IF(I30=2,IF(ANLEITUNG!$B$3="wertschöpfungskettenorientiert",'Dropdown input'!$C$9,IF(ANLEITUNG!$B$3="sektorübergreifend",'Dropdown input'!$D$9, IF(ANLEITUNG!$B$3="auswählen",""))),IF(I30=3,IF(ANLEITUNG!$B$3="wertschöpfungskettenorientiert",'Dropdown input'!$C$10,IF(ANLEITUNG!$B$3="sektorübergreifend",'Dropdown input'!$D$10, IF(ANLEITUNG!$B$3="auswählen",""))),IF(I30=4,IF(ANLEITUNG!$B$3="wertschöpfungskettenorientiert",'Dropdown input'!$C$11,IF(ANLEITUNG!$B$3="sektorübergreifend",'Dropdown input'!$D$11, IF(ANLEITUNG!$B$3="auswählen",""))),IF(I30=5,IF(ANLEITUNG!$B$3="wertschöpfungskettenorientiert",'Dropdown input'!$C$12,IF(ANLEITUNG!$B$3="sektorübergreifend",'Dropdown input'!$D$12, IF(ANLEITUNG!$B$3="auswählen",""))),IF(I30=6,IF(ANLEITUNG!$B$3="wertschöpfungskettenorientiert",'Dropdown input'!$C$13,IF(ANLEITUNG!$B$3="sektorübergreifend",'Dropdown input'!$D$13, IF(ANLEITUNG!$B$3="auswählen",""))),IF(I30=7,IF(ANLEITUNG!$B$3="wertschöpfungskettenorientiert",'Dropdown input'!$C$14,IF(ANLEITUNG!$B$3="sektorübergreifend",'Dropdown input'!$D$14, IF(ANLEITUNG!$B$3="auswählen",""))),IF(I30=8,IF(ANLEITUNG!$B$3="wertschöpfungskettenorientiert",'Dropdown input'!$C$15,IF(ANLEITUNG!$B$3="sektorübergreifend",'Dropdown input'!$D$15, IF(ANLEITUNG!$B$3="auswählen",""))),IF(I30=9,IF(ANLEITUNG!$B$3="wertschöpfungskettenorientiert",'Dropdown input'!$C$16,IF(ANLEITUNG!$B$3="sektorübergreifend",'Dropdown input'!$D$16, IF(ANLEITUNG!$B$3="auswählen",""))),IF(I30=11,IF(ANLEITUNG!$B$3="wertschöpfungskettenorientiert",'Dropdown input'!$C$17,IF(ANLEITUNG!$B$3="sektorübergreifend",'Dropdown input'!$D$17, IF(ANLEITUNG!$B$3="auswählen",""))),IF(I30="","")))))))))))</f>
        <v/>
      </c>
      <c r="M30" s="113" t="str">
        <f t="shared" si="4"/>
        <v/>
      </c>
      <c r="N30" s="99" t="str">
        <f t="shared" si="5"/>
        <v/>
      </c>
      <c r="O30" s="99" t="str">
        <f>IF(I30=1,IF(ANLEITUNG!$B$3="wertschöpfungskettenorientiert",'Dropdown input'!$E$8,IF(ANLEITUNG!$B$3="sektorübergreifend",'Dropdown input'!$F$8,IF(ANLEITUNG!$B$3="auswählen",""))),IF(I30=2,IF(ANLEITUNG!$B$3="wertschöpfungskettenorientiert",'Dropdown input'!$E$9,IF(ANLEITUNG!$B$3="sektorübergreifend",'Dropdown input'!$F$9,IF(ANLEITUNG!$B$3="auswählen",""))),IF(I30=3,IF(ANLEITUNG!$B$3="wertschöpfungskettenorientiert",'Dropdown input'!$E$10,IF(ANLEITUNG!$B$3="sektorübergreifend",'Dropdown input'!$F$10,IF(ANLEITUNG!$B$3="auswählen",""))),IF(I30=4,IF(ANLEITUNG!$B$3="wertschöpfungskettenorientiert",'Dropdown input'!$E$11,IF(ANLEITUNG!$B$3="sektorübergreifend",'Dropdown input'!$F$11,IF(ANLEITUNG!$B$3="auswählen",""))),IF(I30=5,IF(ANLEITUNG!$B$3="wertschöpfungskettenorientiert",'Dropdown input'!$E$12,IF(ANLEITUNG!$B$3="sektorübergreifend",'Dropdown input'!$F$12,IF(ANLEITUNG!$B$3="auswählen",""))),IF(I30=6,IF(ANLEITUNG!$B$3="wertschöpfungskettenorientiert",'Dropdown input'!$E$13,IF(ANLEITUNG!$B$3="sektorübergreifend",'Dropdown input'!$F$13,IF(ANLEITUNG!$B$3="auswählen",""))),IF(I30=7,IF(ANLEITUNG!$B$3="wertschöpfungskettenorientiert",'Dropdown input'!$E$14,IF(ANLEITUNG!$B$3="sektorübergreifend",'Dropdown input'!$F$14,IF(ANLEITUNG!$B$3="auswählen",""))),IF(I30=8,IF(ANLEITUNG!$B$3="wertschöpfungskettenorientiert",'Dropdown input'!$E$15,IF(ANLEITUNG!$B$3="sektorübergreifend",'Dropdown input'!$F$15,IF(ANLEITUNG!$B$3="auswählen",""))),IF(I30=9,IF(ANLEITUNG!$B$3="wertschöpfungskettenorientiert",'Dropdown input'!$E$16,IF(ANLEITUNG!$B$3="sektorübergreifend",'Dropdown input'!$F$16,IF(ANLEITUNG!$B$3="auswählen",""))),IF(I30=10,IF(ANLEITUNG!$B$3="wertschöpfungskettenorientiert",'Dropdown input'!$E$17,IF(ANLEITUNG!$B$3="sektorübergreifend",'Dropdown input'!$E$17,IF(ANLEITUNG!$B$3="auswählen",""))),IF(I30=11,IF(ANLEITUNG!$B$3="wertschöpfungskettenorientiert",'Dropdown input'!$E$18,IF(ANLEITUNG!$B$3="sektorübergreifend",'Dropdown input'!$F$18,IF(ANLEITUNG!$B$3="auswählen",""))),IF(I30="",""))))))))))))</f>
        <v/>
      </c>
      <c r="P30" s="165" t="str">
        <f t="shared" si="11"/>
        <v/>
      </c>
      <c r="Q30" s="99" t="str">
        <f>IF(I30=1,'Dropdown input'!$I$8,IF(I30=2,'Dropdown input'!$I$9,IF(I30=3,'Dropdown input'!$I$10,IF(I30=4,'Dropdown input'!$I$11,IF(I30=5,'Dropdown input'!$I$12,IF(I30=6,'Dropdown input'!$I$13,IF(I30=7,'Dropdown input'!$I$14,IF(I30=8,'Dropdown input'!$I$15,IF(I30=9,"Bitte BLW kontaktieren",IF(I30=10,'Dropdown input'!$I$17,IF(I30=11,'Dropdown input'!$I$18,"")))))))))))</f>
        <v/>
      </c>
      <c r="R30" s="189" t="str">
        <f t="shared" si="6"/>
        <v/>
      </c>
      <c r="S30" s="115"/>
      <c r="T30" s="151" t="str">
        <f t="shared" si="7"/>
        <v/>
      </c>
      <c r="U30" s="152" t="str">
        <f t="shared" si="12"/>
        <v/>
      </c>
      <c r="V30" s="114" t="str">
        <f t="shared" si="8"/>
        <v/>
      </c>
      <c r="W30" s="154" t="str">
        <f t="shared" si="9"/>
        <v/>
      </c>
      <c r="X30" s="101" t="str">
        <f t="shared" si="0"/>
        <v/>
      </c>
      <c r="Y30" s="108"/>
      <c r="Z30" s="115"/>
      <c r="AA30" s="115"/>
      <c r="AB30" s="115"/>
      <c r="AC30" s="116" t="str">
        <f t="shared" si="1"/>
        <v/>
      </c>
      <c r="AD30" s="117">
        <f t="shared" si="14"/>
        <v>0</v>
      </c>
      <c r="AE30" s="118" t="str">
        <f t="shared" si="2"/>
        <v/>
      </c>
      <c r="AF30" s="108"/>
      <c r="AG30" s="119"/>
      <c r="AH30" s="108"/>
      <c r="AI30" s="119"/>
      <c r="AJ30" s="108"/>
      <c r="AK30" s="108"/>
      <c r="AL30" s="63"/>
      <c r="AM30" s="63"/>
    </row>
    <row r="31" spans="1:39" s="54" customFormat="1" ht="35" x14ac:dyDescent="0.3">
      <c r="A31" s="107">
        <f>ANLEITUNG!$B$2</f>
        <v>0</v>
      </c>
      <c r="B31" s="108" t="s">
        <v>73</v>
      </c>
      <c r="C31" s="109" t="s">
        <v>74</v>
      </c>
      <c r="D31" s="109"/>
      <c r="E31" s="108" t="s">
        <v>75</v>
      </c>
      <c r="F31" s="110"/>
      <c r="G31" s="111" t="s">
        <v>55</v>
      </c>
      <c r="H31" s="109" t="s">
        <v>55</v>
      </c>
      <c r="I31" s="96" t="str">
        <f t="shared" si="3"/>
        <v/>
      </c>
      <c r="J31" s="112"/>
      <c r="K31" s="113">
        <f t="shared" si="15"/>
        <v>0</v>
      </c>
      <c r="L31" s="99" t="str">
        <f>IF(I31=1,IF(ANLEITUNG!$B$3="wertschöpfungskettenorientiert",'Dropdown input'!$C$8,IF(ANLEITUNG!$B$3="sektorübergreifend",'Dropdown input'!$D$8, IF(ANLEITUNG!$B$3="auswählen",""))),IF(I31=2,IF(ANLEITUNG!$B$3="wertschöpfungskettenorientiert",'Dropdown input'!$C$9,IF(ANLEITUNG!$B$3="sektorübergreifend",'Dropdown input'!$D$9, IF(ANLEITUNG!$B$3="auswählen",""))),IF(I31=3,IF(ANLEITUNG!$B$3="wertschöpfungskettenorientiert",'Dropdown input'!$C$10,IF(ANLEITUNG!$B$3="sektorübergreifend",'Dropdown input'!$D$10, IF(ANLEITUNG!$B$3="auswählen",""))),IF(I31=4,IF(ANLEITUNG!$B$3="wertschöpfungskettenorientiert",'Dropdown input'!$C$11,IF(ANLEITUNG!$B$3="sektorübergreifend",'Dropdown input'!$D$11, IF(ANLEITUNG!$B$3="auswählen",""))),IF(I31=5,IF(ANLEITUNG!$B$3="wertschöpfungskettenorientiert",'Dropdown input'!$C$12,IF(ANLEITUNG!$B$3="sektorübergreifend",'Dropdown input'!$D$12, IF(ANLEITUNG!$B$3="auswählen",""))),IF(I31=6,IF(ANLEITUNG!$B$3="wertschöpfungskettenorientiert",'Dropdown input'!$C$13,IF(ANLEITUNG!$B$3="sektorübergreifend",'Dropdown input'!$D$13, IF(ANLEITUNG!$B$3="auswählen",""))),IF(I31=7,IF(ANLEITUNG!$B$3="wertschöpfungskettenorientiert",'Dropdown input'!$C$14,IF(ANLEITUNG!$B$3="sektorübergreifend",'Dropdown input'!$D$14, IF(ANLEITUNG!$B$3="auswählen",""))),IF(I31=8,IF(ANLEITUNG!$B$3="wertschöpfungskettenorientiert",'Dropdown input'!$C$15,IF(ANLEITUNG!$B$3="sektorübergreifend",'Dropdown input'!$D$15, IF(ANLEITUNG!$B$3="auswählen",""))),IF(I31=9,IF(ANLEITUNG!$B$3="wertschöpfungskettenorientiert",'Dropdown input'!$C$16,IF(ANLEITUNG!$B$3="sektorübergreifend",'Dropdown input'!$D$16, IF(ANLEITUNG!$B$3="auswählen",""))),IF(I31=11,IF(ANLEITUNG!$B$3="wertschöpfungskettenorientiert",'Dropdown input'!$C$17,IF(ANLEITUNG!$B$3="sektorübergreifend",'Dropdown input'!$D$17, IF(ANLEITUNG!$B$3="auswählen",""))),IF(I31="","")))))))))))</f>
        <v/>
      </c>
      <c r="M31" s="113" t="str">
        <f t="shared" si="4"/>
        <v/>
      </c>
      <c r="N31" s="99" t="str">
        <f t="shared" si="5"/>
        <v/>
      </c>
      <c r="O31" s="99" t="str">
        <f>IF(I31=1,IF(ANLEITUNG!$B$3="wertschöpfungskettenorientiert",'Dropdown input'!$E$8,IF(ANLEITUNG!$B$3="sektorübergreifend",'Dropdown input'!$F$8,IF(ANLEITUNG!$B$3="auswählen",""))),IF(I31=2,IF(ANLEITUNG!$B$3="wertschöpfungskettenorientiert",'Dropdown input'!$E$9,IF(ANLEITUNG!$B$3="sektorübergreifend",'Dropdown input'!$F$9,IF(ANLEITUNG!$B$3="auswählen",""))),IF(I31=3,IF(ANLEITUNG!$B$3="wertschöpfungskettenorientiert",'Dropdown input'!$E$10,IF(ANLEITUNG!$B$3="sektorübergreifend",'Dropdown input'!$F$10,IF(ANLEITUNG!$B$3="auswählen",""))),IF(I31=4,IF(ANLEITUNG!$B$3="wertschöpfungskettenorientiert",'Dropdown input'!$E$11,IF(ANLEITUNG!$B$3="sektorübergreifend",'Dropdown input'!$F$11,IF(ANLEITUNG!$B$3="auswählen",""))),IF(I31=5,IF(ANLEITUNG!$B$3="wertschöpfungskettenorientiert",'Dropdown input'!$E$12,IF(ANLEITUNG!$B$3="sektorübergreifend",'Dropdown input'!$F$12,IF(ANLEITUNG!$B$3="auswählen",""))),IF(I31=6,IF(ANLEITUNG!$B$3="wertschöpfungskettenorientiert",'Dropdown input'!$E$13,IF(ANLEITUNG!$B$3="sektorübergreifend",'Dropdown input'!$F$13,IF(ANLEITUNG!$B$3="auswählen",""))),IF(I31=7,IF(ANLEITUNG!$B$3="wertschöpfungskettenorientiert",'Dropdown input'!$E$14,IF(ANLEITUNG!$B$3="sektorübergreifend",'Dropdown input'!$F$14,IF(ANLEITUNG!$B$3="auswählen",""))),IF(I31=8,IF(ANLEITUNG!$B$3="wertschöpfungskettenorientiert",'Dropdown input'!$E$15,IF(ANLEITUNG!$B$3="sektorübergreifend",'Dropdown input'!$F$15,IF(ANLEITUNG!$B$3="auswählen",""))),IF(I31=9,IF(ANLEITUNG!$B$3="wertschöpfungskettenorientiert",'Dropdown input'!$E$16,IF(ANLEITUNG!$B$3="sektorübergreifend",'Dropdown input'!$F$16,IF(ANLEITUNG!$B$3="auswählen",""))),IF(I31=10,IF(ANLEITUNG!$B$3="wertschöpfungskettenorientiert",'Dropdown input'!$E$17,IF(ANLEITUNG!$B$3="sektorübergreifend",'Dropdown input'!$E$17,IF(ANLEITUNG!$B$3="auswählen",""))),IF(I31=11,IF(ANLEITUNG!$B$3="wertschöpfungskettenorientiert",'Dropdown input'!$E$18,IF(ANLEITUNG!$B$3="sektorübergreifend",'Dropdown input'!$F$18,IF(ANLEITUNG!$B$3="auswählen",""))),IF(I31="",""))))))))))))</f>
        <v/>
      </c>
      <c r="P31" s="165" t="str">
        <f t="shared" si="11"/>
        <v/>
      </c>
      <c r="Q31" s="99" t="str">
        <f>IF(I31=1,'Dropdown input'!$I$8,IF(I31=2,'Dropdown input'!$I$9,IF(I31=3,'Dropdown input'!$I$10,IF(I31=4,'Dropdown input'!$I$11,IF(I31=5,'Dropdown input'!$I$12,IF(I31=6,'Dropdown input'!$I$13,IF(I31=7,'Dropdown input'!$I$14,IF(I31=8,'Dropdown input'!$I$15,IF(I31=9,"Bitte BLW kontaktieren",IF(I31=10,'Dropdown input'!$I$17,IF(I31=11,'Dropdown input'!$I$18,"")))))))))))</f>
        <v/>
      </c>
      <c r="R31" s="189" t="str">
        <f t="shared" si="6"/>
        <v/>
      </c>
      <c r="S31" s="115"/>
      <c r="T31" s="151" t="str">
        <f t="shared" si="7"/>
        <v/>
      </c>
      <c r="U31" s="152" t="str">
        <f t="shared" si="12"/>
        <v/>
      </c>
      <c r="V31" s="114" t="str">
        <f t="shared" si="8"/>
        <v/>
      </c>
      <c r="W31" s="154" t="str">
        <f t="shared" si="9"/>
        <v/>
      </c>
      <c r="X31" s="101" t="str">
        <f t="shared" si="0"/>
        <v/>
      </c>
      <c r="Y31" s="108"/>
      <c r="Z31" s="115"/>
      <c r="AA31" s="115"/>
      <c r="AB31" s="115"/>
      <c r="AC31" s="116" t="str">
        <f t="shared" si="1"/>
        <v/>
      </c>
      <c r="AD31" s="117">
        <f t="shared" si="14"/>
        <v>0</v>
      </c>
      <c r="AE31" s="118" t="str">
        <f t="shared" si="2"/>
        <v/>
      </c>
      <c r="AF31" s="108"/>
      <c r="AG31" s="119"/>
      <c r="AH31" s="108"/>
      <c r="AI31" s="119"/>
      <c r="AJ31" s="108"/>
      <c r="AK31" s="108"/>
      <c r="AL31" s="63"/>
      <c r="AM31" s="63"/>
    </row>
    <row r="32" spans="1:39" s="54" customFormat="1" ht="35" x14ac:dyDescent="0.3">
      <c r="A32" s="107">
        <f>ANLEITUNG!$B$2</f>
        <v>0</v>
      </c>
      <c r="B32" s="108" t="s">
        <v>73</v>
      </c>
      <c r="C32" s="109" t="s">
        <v>74</v>
      </c>
      <c r="D32" s="109"/>
      <c r="E32" s="108" t="s">
        <v>75</v>
      </c>
      <c r="F32" s="110"/>
      <c r="G32" s="111" t="s">
        <v>55</v>
      </c>
      <c r="H32" s="109" t="s">
        <v>55</v>
      </c>
      <c r="I32" s="96" t="str">
        <f t="shared" si="3"/>
        <v/>
      </c>
      <c r="J32" s="112"/>
      <c r="K32" s="113">
        <f t="shared" si="15"/>
        <v>0</v>
      </c>
      <c r="L32" s="99" t="str">
        <f>IF(I32=1,IF(ANLEITUNG!$B$3="wertschöpfungskettenorientiert",'Dropdown input'!$C$8,IF(ANLEITUNG!$B$3="sektorübergreifend",'Dropdown input'!$D$8, IF(ANLEITUNG!$B$3="auswählen",""))),IF(I32=2,IF(ANLEITUNG!$B$3="wertschöpfungskettenorientiert",'Dropdown input'!$C$9,IF(ANLEITUNG!$B$3="sektorübergreifend",'Dropdown input'!$D$9, IF(ANLEITUNG!$B$3="auswählen",""))),IF(I32=3,IF(ANLEITUNG!$B$3="wertschöpfungskettenorientiert",'Dropdown input'!$C$10,IF(ANLEITUNG!$B$3="sektorübergreifend",'Dropdown input'!$D$10, IF(ANLEITUNG!$B$3="auswählen",""))),IF(I32=4,IF(ANLEITUNG!$B$3="wertschöpfungskettenorientiert",'Dropdown input'!$C$11,IF(ANLEITUNG!$B$3="sektorübergreifend",'Dropdown input'!$D$11, IF(ANLEITUNG!$B$3="auswählen",""))),IF(I32=5,IF(ANLEITUNG!$B$3="wertschöpfungskettenorientiert",'Dropdown input'!$C$12,IF(ANLEITUNG!$B$3="sektorübergreifend",'Dropdown input'!$D$12, IF(ANLEITUNG!$B$3="auswählen",""))),IF(I32=6,IF(ANLEITUNG!$B$3="wertschöpfungskettenorientiert",'Dropdown input'!$C$13,IF(ANLEITUNG!$B$3="sektorübergreifend",'Dropdown input'!$D$13, IF(ANLEITUNG!$B$3="auswählen",""))),IF(I32=7,IF(ANLEITUNG!$B$3="wertschöpfungskettenorientiert",'Dropdown input'!$C$14,IF(ANLEITUNG!$B$3="sektorübergreifend",'Dropdown input'!$D$14, IF(ANLEITUNG!$B$3="auswählen",""))),IF(I32=8,IF(ANLEITUNG!$B$3="wertschöpfungskettenorientiert",'Dropdown input'!$C$15,IF(ANLEITUNG!$B$3="sektorübergreifend",'Dropdown input'!$D$15, IF(ANLEITUNG!$B$3="auswählen",""))),IF(I32=9,IF(ANLEITUNG!$B$3="wertschöpfungskettenorientiert",'Dropdown input'!$C$16,IF(ANLEITUNG!$B$3="sektorübergreifend",'Dropdown input'!$D$16, IF(ANLEITUNG!$B$3="auswählen",""))),IF(I32=11,IF(ANLEITUNG!$B$3="wertschöpfungskettenorientiert",'Dropdown input'!$C$17,IF(ANLEITUNG!$B$3="sektorübergreifend",'Dropdown input'!$D$17, IF(ANLEITUNG!$B$3="auswählen",""))),IF(I32="","")))))))))))</f>
        <v/>
      </c>
      <c r="M32" s="113" t="str">
        <f t="shared" si="4"/>
        <v/>
      </c>
      <c r="N32" s="99" t="str">
        <f t="shared" si="5"/>
        <v/>
      </c>
      <c r="O32" s="99" t="str">
        <f>IF(I32=1,IF(ANLEITUNG!$B$3="wertschöpfungskettenorientiert",'Dropdown input'!$E$8,IF(ANLEITUNG!$B$3="sektorübergreifend",'Dropdown input'!$F$8,IF(ANLEITUNG!$B$3="auswählen",""))),IF(I32=2,IF(ANLEITUNG!$B$3="wertschöpfungskettenorientiert",'Dropdown input'!$E$9,IF(ANLEITUNG!$B$3="sektorübergreifend",'Dropdown input'!$F$9,IF(ANLEITUNG!$B$3="auswählen",""))),IF(I32=3,IF(ANLEITUNG!$B$3="wertschöpfungskettenorientiert",'Dropdown input'!$E$10,IF(ANLEITUNG!$B$3="sektorübergreifend",'Dropdown input'!$F$10,IF(ANLEITUNG!$B$3="auswählen",""))),IF(I32=4,IF(ANLEITUNG!$B$3="wertschöpfungskettenorientiert",'Dropdown input'!$E$11,IF(ANLEITUNG!$B$3="sektorübergreifend",'Dropdown input'!$F$11,IF(ANLEITUNG!$B$3="auswählen",""))),IF(I32=5,IF(ANLEITUNG!$B$3="wertschöpfungskettenorientiert",'Dropdown input'!$E$12,IF(ANLEITUNG!$B$3="sektorübergreifend",'Dropdown input'!$F$12,IF(ANLEITUNG!$B$3="auswählen",""))),IF(I32=6,IF(ANLEITUNG!$B$3="wertschöpfungskettenorientiert",'Dropdown input'!$E$13,IF(ANLEITUNG!$B$3="sektorübergreifend",'Dropdown input'!$F$13,IF(ANLEITUNG!$B$3="auswählen",""))),IF(I32=7,IF(ANLEITUNG!$B$3="wertschöpfungskettenorientiert",'Dropdown input'!$E$14,IF(ANLEITUNG!$B$3="sektorübergreifend",'Dropdown input'!$F$14,IF(ANLEITUNG!$B$3="auswählen",""))),IF(I32=8,IF(ANLEITUNG!$B$3="wertschöpfungskettenorientiert",'Dropdown input'!$E$15,IF(ANLEITUNG!$B$3="sektorübergreifend",'Dropdown input'!$F$15,IF(ANLEITUNG!$B$3="auswählen",""))),IF(I32=9,IF(ANLEITUNG!$B$3="wertschöpfungskettenorientiert",'Dropdown input'!$E$16,IF(ANLEITUNG!$B$3="sektorübergreifend",'Dropdown input'!$F$16,IF(ANLEITUNG!$B$3="auswählen",""))),IF(I32=10,IF(ANLEITUNG!$B$3="wertschöpfungskettenorientiert",'Dropdown input'!$E$17,IF(ANLEITUNG!$B$3="sektorübergreifend",'Dropdown input'!$E$17,IF(ANLEITUNG!$B$3="auswählen",""))),IF(I32=11,IF(ANLEITUNG!$B$3="wertschöpfungskettenorientiert",'Dropdown input'!$E$18,IF(ANLEITUNG!$B$3="sektorübergreifend",'Dropdown input'!$F$18,IF(ANLEITUNG!$B$3="auswählen",""))),IF(I32="",""))))))))))))</f>
        <v/>
      </c>
      <c r="P32" s="165" t="str">
        <f t="shared" si="11"/>
        <v/>
      </c>
      <c r="Q32" s="99" t="str">
        <f>IF(I32=1,'Dropdown input'!$I$8,IF(I32=2,'Dropdown input'!$I$9,IF(I32=3,'Dropdown input'!$I$10,IF(I32=4,'Dropdown input'!$I$11,IF(I32=5,'Dropdown input'!$I$12,IF(I32=6,'Dropdown input'!$I$13,IF(I32=7,'Dropdown input'!$I$14,IF(I32=8,'Dropdown input'!$I$15,IF(I32=9,"Bitte BLW kontaktieren",IF(I32=10,'Dropdown input'!$I$17,IF(I32=11,'Dropdown input'!$I$18,"")))))))))))</f>
        <v/>
      </c>
      <c r="R32" s="189" t="str">
        <f t="shared" si="6"/>
        <v/>
      </c>
      <c r="S32" s="115"/>
      <c r="T32" s="151" t="str">
        <f t="shared" si="7"/>
        <v/>
      </c>
      <c r="U32" s="152" t="str">
        <f t="shared" si="12"/>
        <v/>
      </c>
      <c r="V32" s="114" t="str">
        <f t="shared" si="8"/>
        <v/>
      </c>
      <c r="W32" s="154" t="str">
        <f t="shared" si="9"/>
        <v/>
      </c>
      <c r="X32" s="101" t="str">
        <f t="shared" si="0"/>
        <v/>
      </c>
      <c r="Y32" s="108"/>
      <c r="Z32" s="115"/>
      <c r="AA32" s="115"/>
      <c r="AB32" s="115"/>
      <c r="AC32" s="116" t="str">
        <f t="shared" si="1"/>
        <v/>
      </c>
      <c r="AD32" s="117">
        <f t="shared" si="14"/>
        <v>0</v>
      </c>
      <c r="AE32" s="118" t="str">
        <f t="shared" si="2"/>
        <v/>
      </c>
      <c r="AF32" s="108"/>
      <c r="AG32" s="119"/>
      <c r="AH32" s="108"/>
      <c r="AI32" s="119"/>
      <c r="AJ32" s="108"/>
      <c r="AK32" s="108"/>
      <c r="AL32" s="63"/>
      <c r="AM32" s="63"/>
    </row>
    <row r="33" spans="1:39" s="54" customFormat="1" ht="35" x14ac:dyDescent="0.3">
      <c r="A33" s="107">
        <f>ANLEITUNG!$B$2</f>
        <v>0</v>
      </c>
      <c r="B33" s="108" t="s">
        <v>73</v>
      </c>
      <c r="C33" s="109" t="s">
        <v>74</v>
      </c>
      <c r="D33" s="109"/>
      <c r="E33" s="108" t="s">
        <v>75</v>
      </c>
      <c r="F33" s="110"/>
      <c r="G33" s="111" t="s">
        <v>55</v>
      </c>
      <c r="H33" s="109" t="s">
        <v>55</v>
      </c>
      <c r="I33" s="96" t="str">
        <f t="shared" si="3"/>
        <v/>
      </c>
      <c r="J33" s="112"/>
      <c r="K33" s="113">
        <f t="shared" si="15"/>
        <v>0</v>
      </c>
      <c r="L33" s="99" t="str">
        <f>IF(I33=1,IF(ANLEITUNG!$B$3="wertschöpfungskettenorientiert",'Dropdown input'!$C$8,IF(ANLEITUNG!$B$3="sektorübergreifend",'Dropdown input'!$D$8, IF(ANLEITUNG!$B$3="auswählen",""))),IF(I33=2,IF(ANLEITUNG!$B$3="wertschöpfungskettenorientiert",'Dropdown input'!$C$9,IF(ANLEITUNG!$B$3="sektorübergreifend",'Dropdown input'!$D$9, IF(ANLEITUNG!$B$3="auswählen",""))),IF(I33=3,IF(ANLEITUNG!$B$3="wertschöpfungskettenorientiert",'Dropdown input'!$C$10,IF(ANLEITUNG!$B$3="sektorübergreifend",'Dropdown input'!$D$10, IF(ANLEITUNG!$B$3="auswählen",""))),IF(I33=4,IF(ANLEITUNG!$B$3="wertschöpfungskettenorientiert",'Dropdown input'!$C$11,IF(ANLEITUNG!$B$3="sektorübergreifend",'Dropdown input'!$D$11, IF(ANLEITUNG!$B$3="auswählen",""))),IF(I33=5,IF(ANLEITUNG!$B$3="wertschöpfungskettenorientiert",'Dropdown input'!$C$12,IF(ANLEITUNG!$B$3="sektorübergreifend",'Dropdown input'!$D$12, IF(ANLEITUNG!$B$3="auswählen",""))),IF(I33=6,IF(ANLEITUNG!$B$3="wertschöpfungskettenorientiert",'Dropdown input'!$C$13,IF(ANLEITUNG!$B$3="sektorübergreifend",'Dropdown input'!$D$13, IF(ANLEITUNG!$B$3="auswählen",""))),IF(I33=7,IF(ANLEITUNG!$B$3="wertschöpfungskettenorientiert",'Dropdown input'!$C$14,IF(ANLEITUNG!$B$3="sektorübergreifend",'Dropdown input'!$D$14, IF(ANLEITUNG!$B$3="auswählen",""))),IF(I33=8,IF(ANLEITUNG!$B$3="wertschöpfungskettenorientiert",'Dropdown input'!$C$15,IF(ANLEITUNG!$B$3="sektorübergreifend",'Dropdown input'!$D$15, IF(ANLEITUNG!$B$3="auswählen",""))),IF(I33=9,IF(ANLEITUNG!$B$3="wertschöpfungskettenorientiert",'Dropdown input'!$C$16,IF(ANLEITUNG!$B$3="sektorübergreifend",'Dropdown input'!$D$16, IF(ANLEITUNG!$B$3="auswählen",""))),IF(I33=11,IF(ANLEITUNG!$B$3="wertschöpfungskettenorientiert",'Dropdown input'!$C$17,IF(ANLEITUNG!$B$3="sektorübergreifend",'Dropdown input'!$D$17, IF(ANLEITUNG!$B$3="auswählen",""))),IF(I33="","")))))))))))</f>
        <v/>
      </c>
      <c r="M33" s="113" t="str">
        <f t="shared" si="4"/>
        <v/>
      </c>
      <c r="N33" s="99" t="str">
        <f t="shared" si="5"/>
        <v/>
      </c>
      <c r="O33" s="99" t="str">
        <f>IF(I33=1,IF(ANLEITUNG!$B$3="wertschöpfungskettenorientiert",'Dropdown input'!$E$8,IF(ANLEITUNG!$B$3="sektorübergreifend",'Dropdown input'!$F$8,IF(ANLEITUNG!$B$3="auswählen",""))),IF(I33=2,IF(ANLEITUNG!$B$3="wertschöpfungskettenorientiert",'Dropdown input'!$E$9,IF(ANLEITUNG!$B$3="sektorübergreifend",'Dropdown input'!$F$9,IF(ANLEITUNG!$B$3="auswählen",""))),IF(I33=3,IF(ANLEITUNG!$B$3="wertschöpfungskettenorientiert",'Dropdown input'!$E$10,IF(ANLEITUNG!$B$3="sektorübergreifend",'Dropdown input'!$F$10,IF(ANLEITUNG!$B$3="auswählen",""))),IF(I33=4,IF(ANLEITUNG!$B$3="wertschöpfungskettenorientiert",'Dropdown input'!$E$11,IF(ANLEITUNG!$B$3="sektorübergreifend",'Dropdown input'!$F$11,IF(ANLEITUNG!$B$3="auswählen",""))),IF(I33=5,IF(ANLEITUNG!$B$3="wertschöpfungskettenorientiert",'Dropdown input'!$E$12,IF(ANLEITUNG!$B$3="sektorübergreifend",'Dropdown input'!$F$12,IF(ANLEITUNG!$B$3="auswählen",""))),IF(I33=6,IF(ANLEITUNG!$B$3="wertschöpfungskettenorientiert",'Dropdown input'!$E$13,IF(ANLEITUNG!$B$3="sektorübergreifend",'Dropdown input'!$F$13,IF(ANLEITUNG!$B$3="auswählen",""))),IF(I33=7,IF(ANLEITUNG!$B$3="wertschöpfungskettenorientiert",'Dropdown input'!$E$14,IF(ANLEITUNG!$B$3="sektorübergreifend",'Dropdown input'!$F$14,IF(ANLEITUNG!$B$3="auswählen",""))),IF(I33=8,IF(ANLEITUNG!$B$3="wertschöpfungskettenorientiert",'Dropdown input'!$E$15,IF(ANLEITUNG!$B$3="sektorübergreifend",'Dropdown input'!$F$15,IF(ANLEITUNG!$B$3="auswählen",""))),IF(I33=9,IF(ANLEITUNG!$B$3="wertschöpfungskettenorientiert",'Dropdown input'!$E$16,IF(ANLEITUNG!$B$3="sektorübergreifend",'Dropdown input'!$F$16,IF(ANLEITUNG!$B$3="auswählen",""))),IF(I33=10,IF(ANLEITUNG!$B$3="wertschöpfungskettenorientiert",'Dropdown input'!$E$17,IF(ANLEITUNG!$B$3="sektorübergreifend",'Dropdown input'!$E$17,IF(ANLEITUNG!$B$3="auswählen",""))),IF(I33=11,IF(ANLEITUNG!$B$3="wertschöpfungskettenorientiert",'Dropdown input'!$E$18,IF(ANLEITUNG!$B$3="sektorübergreifend",'Dropdown input'!$F$18,IF(ANLEITUNG!$B$3="auswählen",""))),IF(I33="",""))))))))))))</f>
        <v/>
      </c>
      <c r="P33" s="165" t="str">
        <f t="shared" si="11"/>
        <v/>
      </c>
      <c r="Q33" s="99" t="str">
        <f>IF(I33=1,'Dropdown input'!$I$8,IF(I33=2,'Dropdown input'!$I$9,IF(I33=3,'Dropdown input'!$I$10,IF(I33=4,'Dropdown input'!$I$11,IF(I33=5,'Dropdown input'!$I$12,IF(I33=6,'Dropdown input'!$I$13,IF(I33=7,'Dropdown input'!$I$14,IF(I33=8,'Dropdown input'!$I$15,IF(I33=9,"Bitte BLW kontaktieren",IF(I33=10,'Dropdown input'!$I$17,IF(I33=11,'Dropdown input'!$I$18,"")))))))))))</f>
        <v/>
      </c>
      <c r="R33" s="189" t="str">
        <f t="shared" si="6"/>
        <v/>
      </c>
      <c r="S33" s="115"/>
      <c r="T33" s="151" t="str">
        <f t="shared" si="7"/>
        <v/>
      </c>
      <c r="U33" s="152" t="str">
        <f t="shared" si="12"/>
        <v/>
      </c>
      <c r="V33" s="114" t="str">
        <f t="shared" si="8"/>
        <v/>
      </c>
      <c r="W33" s="154" t="str">
        <f t="shared" si="9"/>
        <v/>
      </c>
      <c r="X33" s="101" t="str">
        <f t="shared" si="0"/>
        <v/>
      </c>
      <c r="Y33" s="108"/>
      <c r="Z33" s="115"/>
      <c r="AA33" s="115"/>
      <c r="AB33" s="115"/>
      <c r="AC33" s="116" t="str">
        <f t="shared" si="1"/>
        <v/>
      </c>
      <c r="AD33" s="117">
        <f t="shared" si="14"/>
        <v>0</v>
      </c>
      <c r="AE33" s="118" t="str">
        <f t="shared" si="2"/>
        <v/>
      </c>
      <c r="AF33" s="108"/>
      <c r="AG33" s="119"/>
      <c r="AH33" s="108"/>
      <c r="AI33" s="119"/>
      <c r="AJ33" s="108"/>
      <c r="AK33" s="108"/>
      <c r="AL33" s="63"/>
      <c r="AM33" s="63"/>
    </row>
    <row r="34" spans="1:39" s="54" customFormat="1" ht="35" x14ac:dyDescent="0.3">
      <c r="A34" s="107">
        <f>ANLEITUNG!$B$2</f>
        <v>0</v>
      </c>
      <c r="B34" s="108" t="s">
        <v>73</v>
      </c>
      <c r="C34" s="109" t="s">
        <v>74</v>
      </c>
      <c r="D34" s="109"/>
      <c r="E34" s="108" t="s">
        <v>75</v>
      </c>
      <c r="F34" s="110"/>
      <c r="G34" s="111" t="s">
        <v>55</v>
      </c>
      <c r="H34" s="109" t="s">
        <v>55</v>
      </c>
      <c r="I34" s="96" t="str">
        <f t="shared" si="3"/>
        <v/>
      </c>
      <c r="J34" s="112"/>
      <c r="K34" s="113">
        <f t="shared" si="15"/>
        <v>0</v>
      </c>
      <c r="L34" s="99" t="str">
        <f>IF(I34=1,IF(ANLEITUNG!$B$3="wertschöpfungskettenorientiert",'Dropdown input'!$C$8,IF(ANLEITUNG!$B$3="sektorübergreifend",'Dropdown input'!$D$8, IF(ANLEITUNG!$B$3="auswählen",""))),IF(I34=2,IF(ANLEITUNG!$B$3="wertschöpfungskettenorientiert",'Dropdown input'!$C$9,IF(ANLEITUNG!$B$3="sektorübergreifend",'Dropdown input'!$D$9, IF(ANLEITUNG!$B$3="auswählen",""))),IF(I34=3,IF(ANLEITUNG!$B$3="wertschöpfungskettenorientiert",'Dropdown input'!$C$10,IF(ANLEITUNG!$B$3="sektorübergreifend",'Dropdown input'!$D$10, IF(ANLEITUNG!$B$3="auswählen",""))),IF(I34=4,IF(ANLEITUNG!$B$3="wertschöpfungskettenorientiert",'Dropdown input'!$C$11,IF(ANLEITUNG!$B$3="sektorübergreifend",'Dropdown input'!$D$11, IF(ANLEITUNG!$B$3="auswählen",""))),IF(I34=5,IF(ANLEITUNG!$B$3="wertschöpfungskettenorientiert",'Dropdown input'!$C$12,IF(ANLEITUNG!$B$3="sektorübergreifend",'Dropdown input'!$D$12, IF(ANLEITUNG!$B$3="auswählen",""))),IF(I34=6,IF(ANLEITUNG!$B$3="wertschöpfungskettenorientiert",'Dropdown input'!$C$13,IF(ANLEITUNG!$B$3="sektorübergreifend",'Dropdown input'!$D$13, IF(ANLEITUNG!$B$3="auswählen",""))),IF(I34=7,IF(ANLEITUNG!$B$3="wertschöpfungskettenorientiert",'Dropdown input'!$C$14,IF(ANLEITUNG!$B$3="sektorübergreifend",'Dropdown input'!$D$14, IF(ANLEITUNG!$B$3="auswählen",""))),IF(I34=8,IF(ANLEITUNG!$B$3="wertschöpfungskettenorientiert",'Dropdown input'!$C$15,IF(ANLEITUNG!$B$3="sektorübergreifend",'Dropdown input'!$D$15, IF(ANLEITUNG!$B$3="auswählen",""))),IF(I34=9,IF(ANLEITUNG!$B$3="wertschöpfungskettenorientiert",'Dropdown input'!$C$16,IF(ANLEITUNG!$B$3="sektorübergreifend",'Dropdown input'!$D$16, IF(ANLEITUNG!$B$3="auswählen",""))),IF(I34=11,IF(ANLEITUNG!$B$3="wertschöpfungskettenorientiert",'Dropdown input'!$C$17,IF(ANLEITUNG!$B$3="sektorübergreifend",'Dropdown input'!$D$17, IF(ANLEITUNG!$B$3="auswählen",""))),IF(I34="","")))))))))))</f>
        <v/>
      </c>
      <c r="M34" s="113" t="str">
        <f t="shared" si="4"/>
        <v/>
      </c>
      <c r="N34" s="99" t="str">
        <f t="shared" si="5"/>
        <v/>
      </c>
      <c r="O34" s="99" t="str">
        <f>IF(I34=1,IF(ANLEITUNG!$B$3="wertschöpfungskettenorientiert",'Dropdown input'!$E$8,IF(ANLEITUNG!$B$3="sektorübergreifend",'Dropdown input'!$F$8,IF(ANLEITUNG!$B$3="auswählen",""))),IF(I34=2,IF(ANLEITUNG!$B$3="wertschöpfungskettenorientiert",'Dropdown input'!$E$9,IF(ANLEITUNG!$B$3="sektorübergreifend",'Dropdown input'!$F$9,IF(ANLEITUNG!$B$3="auswählen",""))),IF(I34=3,IF(ANLEITUNG!$B$3="wertschöpfungskettenorientiert",'Dropdown input'!$E$10,IF(ANLEITUNG!$B$3="sektorübergreifend",'Dropdown input'!$F$10,IF(ANLEITUNG!$B$3="auswählen",""))),IF(I34=4,IF(ANLEITUNG!$B$3="wertschöpfungskettenorientiert",'Dropdown input'!$E$11,IF(ANLEITUNG!$B$3="sektorübergreifend",'Dropdown input'!$F$11,IF(ANLEITUNG!$B$3="auswählen",""))),IF(I34=5,IF(ANLEITUNG!$B$3="wertschöpfungskettenorientiert",'Dropdown input'!$E$12,IF(ANLEITUNG!$B$3="sektorübergreifend",'Dropdown input'!$F$12,IF(ANLEITUNG!$B$3="auswählen",""))),IF(I34=6,IF(ANLEITUNG!$B$3="wertschöpfungskettenorientiert",'Dropdown input'!$E$13,IF(ANLEITUNG!$B$3="sektorübergreifend",'Dropdown input'!$F$13,IF(ANLEITUNG!$B$3="auswählen",""))),IF(I34=7,IF(ANLEITUNG!$B$3="wertschöpfungskettenorientiert",'Dropdown input'!$E$14,IF(ANLEITUNG!$B$3="sektorübergreifend",'Dropdown input'!$F$14,IF(ANLEITUNG!$B$3="auswählen",""))),IF(I34=8,IF(ANLEITUNG!$B$3="wertschöpfungskettenorientiert",'Dropdown input'!$E$15,IF(ANLEITUNG!$B$3="sektorübergreifend",'Dropdown input'!$F$15,IF(ANLEITUNG!$B$3="auswählen",""))),IF(I34=9,IF(ANLEITUNG!$B$3="wertschöpfungskettenorientiert",'Dropdown input'!$E$16,IF(ANLEITUNG!$B$3="sektorübergreifend",'Dropdown input'!$F$16,IF(ANLEITUNG!$B$3="auswählen",""))),IF(I34=10,IF(ANLEITUNG!$B$3="wertschöpfungskettenorientiert",'Dropdown input'!$E$17,IF(ANLEITUNG!$B$3="sektorübergreifend",'Dropdown input'!$E$17,IF(ANLEITUNG!$B$3="auswählen",""))),IF(I34=11,IF(ANLEITUNG!$B$3="wertschöpfungskettenorientiert",'Dropdown input'!$E$18,IF(ANLEITUNG!$B$3="sektorübergreifend",'Dropdown input'!$F$18,IF(ANLEITUNG!$B$3="auswählen",""))),IF(I34="",""))))))))))))</f>
        <v/>
      </c>
      <c r="P34" s="165" t="str">
        <f t="shared" si="11"/>
        <v/>
      </c>
      <c r="Q34" s="99" t="str">
        <f>IF(I34=1,'Dropdown input'!$I$8,IF(I34=2,'Dropdown input'!$I$9,IF(I34=3,'Dropdown input'!$I$10,IF(I34=4,'Dropdown input'!$I$11,IF(I34=5,'Dropdown input'!$I$12,IF(I34=6,'Dropdown input'!$I$13,IF(I34=7,'Dropdown input'!$I$14,IF(I34=8,'Dropdown input'!$I$15,IF(I34=9,"Bitte BLW kontaktieren",IF(I34=10,'Dropdown input'!$I$17,IF(I34=11,'Dropdown input'!$I$18,"")))))))))))</f>
        <v/>
      </c>
      <c r="R34" s="189" t="str">
        <f t="shared" si="6"/>
        <v/>
      </c>
      <c r="S34" s="115"/>
      <c r="T34" s="151" t="str">
        <f t="shared" si="7"/>
        <v/>
      </c>
      <c r="U34" s="152" t="str">
        <f t="shared" si="12"/>
        <v/>
      </c>
      <c r="V34" s="114" t="str">
        <f t="shared" si="8"/>
        <v/>
      </c>
      <c r="W34" s="154" t="str">
        <f t="shared" si="9"/>
        <v/>
      </c>
      <c r="X34" s="101" t="str">
        <f t="shared" si="0"/>
        <v/>
      </c>
      <c r="Y34" s="108"/>
      <c r="Z34" s="115"/>
      <c r="AA34" s="115"/>
      <c r="AB34" s="115"/>
      <c r="AC34" s="116" t="str">
        <f t="shared" si="1"/>
        <v/>
      </c>
      <c r="AD34" s="117">
        <f t="shared" si="14"/>
        <v>0</v>
      </c>
      <c r="AE34" s="118" t="str">
        <f t="shared" si="2"/>
        <v/>
      </c>
      <c r="AF34" s="108"/>
      <c r="AG34" s="119"/>
      <c r="AH34" s="108"/>
      <c r="AI34" s="119"/>
      <c r="AJ34" s="108"/>
      <c r="AK34" s="108"/>
      <c r="AL34" s="63"/>
      <c r="AM34" s="63"/>
    </row>
    <row r="35" spans="1:39" s="54" customFormat="1" ht="35" x14ac:dyDescent="0.3">
      <c r="A35" s="107">
        <f>ANLEITUNG!$B$2</f>
        <v>0</v>
      </c>
      <c r="B35" s="108" t="s">
        <v>73</v>
      </c>
      <c r="C35" s="109" t="s">
        <v>74</v>
      </c>
      <c r="D35" s="109"/>
      <c r="E35" s="108" t="s">
        <v>75</v>
      </c>
      <c r="F35" s="110"/>
      <c r="G35" s="111" t="s">
        <v>55</v>
      </c>
      <c r="H35" s="109" t="s">
        <v>55</v>
      </c>
      <c r="I35" s="96" t="str">
        <f t="shared" si="3"/>
        <v/>
      </c>
      <c r="J35" s="112"/>
      <c r="K35" s="113">
        <f t="shared" si="15"/>
        <v>0</v>
      </c>
      <c r="L35" s="99" t="str">
        <f>IF(I35=1,IF(ANLEITUNG!$B$3="wertschöpfungskettenorientiert",'Dropdown input'!$C$8,IF(ANLEITUNG!$B$3="sektorübergreifend",'Dropdown input'!$D$8, IF(ANLEITUNG!$B$3="auswählen",""))),IF(I35=2,IF(ANLEITUNG!$B$3="wertschöpfungskettenorientiert",'Dropdown input'!$C$9,IF(ANLEITUNG!$B$3="sektorübergreifend",'Dropdown input'!$D$9, IF(ANLEITUNG!$B$3="auswählen",""))),IF(I35=3,IF(ANLEITUNG!$B$3="wertschöpfungskettenorientiert",'Dropdown input'!$C$10,IF(ANLEITUNG!$B$3="sektorübergreifend",'Dropdown input'!$D$10, IF(ANLEITUNG!$B$3="auswählen",""))),IF(I35=4,IF(ANLEITUNG!$B$3="wertschöpfungskettenorientiert",'Dropdown input'!$C$11,IF(ANLEITUNG!$B$3="sektorübergreifend",'Dropdown input'!$D$11, IF(ANLEITUNG!$B$3="auswählen",""))),IF(I35=5,IF(ANLEITUNG!$B$3="wertschöpfungskettenorientiert",'Dropdown input'!$C$12,IF(ANLEITUNG!$B$3="sektorübergreifend",'Dropdown input'!$D$12, IF(ANLEITUNG!$B$3="auswählen",""))),IF(I35=6,IF(ANLEITUNG!$B$3="wertschöpfungskettenorientiert",'Dropdown input'!$C$13,IF(ANLEITUNG!$B$3="sektorübergreifend",'Dropdown input'!$D$13, IF(ANLEITUNG!$B$3="auswählen",""))),IF(I35=7,IF(ANLEITUNG!$B$3="wertschöpfungskettenorientiert",'Dropdown input'!$C$14,IF(ANLEITUNG!$B$3="sektorübergreifend",'Dropdown input'!$D$14, IF(ANLEITUNG!$B$3="auswählen",""))),IF(I35=8,IF(ANLEITUNG!$B$3="wertschöpfungskettenorientiert",'Dropdown input'!$C$15,IF(ANLEITUNG!$B$3="sektorübergreifend",'Dropdown input'!$D$15, IF(ANLEITUNG!$B$3="auswählen",""))),IF(I35=9,IF(ANLEITUNG!$B$3="wertschöpfungskettenorientiert",'Dropdown input'!$C$16,IF(ANLEITUNG!$B$3="sektorübergreifend",'Dropdown input'!$D$16, IF(ANLEITUNG!$B$3="auswählen",""))),IF(I35=11,IF(ANLEITUNG!$B$3="wertschöpfungskettenorientiert",'Dropdown input'!$C$17,IF(ANLEITUNG!$B$3="sektorübergreifend",'Dropdown input'!$D$17, IF(ANLEITUNG!$B$3="auswählen",""))),IF(I35="","")))))))))))</f>
        <v/>
      </c>
      <c r="M35" s="113" t="str">
        <f t="shared" si="4"/>
        <v/>
      </c>
      <c r="N35" s="99" t="str">
        <f t="shared" si="5"/>
        <v/>
      </c>
      <c r="O35" s="99" t="str">
        <f>IF(I35=1,IF(ANLEITUNG!$B$3="wertschöpfungskettenorientiert",'Dropdown input'!$E$8,IF(ANLEITUNG!$B$3="sektorübergreifend",'Dropdown input'!$F$8,IF(ANLEITUNG!$B$3="auswählen",""))),IF(I35=2,IF(ANLEITUNG!$B$3="wertschöpfungskettenorientiert",'Dropdown input'!$E$9,IF(ANLEITUNG!$B$3="sektorübergreifend",'Dropdown input'!$F$9,IF(ANLEITUNG!$B$3="auswählen",""))),IF(I35=3,IF(ANLEITUNG!$B$3="wertschöpfungskettenorientiert",'Dropdown input'!$E$10,IF(ANLEITUNG!$B$3="sektorübergreifend",'Dropdown input'!$F$10,IF(ANLEITUNG!$B$3="auswählen",""))),IF(I35=4,IF(ANLEITUNG!$B$3="wertschöpfungskettenorientiert",'Dropdown input'!$E$11,IF(ANLEITUNG!$B$3="sektorübergreifend",'Dropdown input'!$F$11,IF(ANLEITUNG!$B$3="auswählen",""))),IF(I35=5,IF(ANLEITUNG!$B$3="wertschöpfungskettenorientiert",'Dropdown input'!$E$12,IF(ANLEITUNG!$B$3="sektorübergreifend",'Dropdown input'!$F$12,IF(ANLEITUNG!$B$3="auswählen",""))),IF(I35=6,IF(ANLEITUNG!$B$3="wertschöpfungskettenorientiert",'Dropdown input'!$E$13,IF(ANLEITUNG!$B$3="sektorübergreifend",'Dropdown input'!$F$13,IF(ANLEITUNG!$B$3="auswählen",""))),IF(I35=7,IF(ANLEITUNG!$B$3="wertschöpfungskettenorientiert",'Dropdown input'!$E$14,IF(ANLEITUNG!$B$3="sektorübergreifend",'Dropdown input'!$F$14,IF(ANLEITUNG!$B$3="auswählen",""))),IF(I35=8,IF(ANLEITUNG!$B$3="wertschöpfungskettenorientiert",'Dropdown input'!$E$15,IF(ANLEITUNG!$B$3="sektorübergreifend",'Dropdown input'!$F$15,IF(ANLEITUNG!$B$3="auswählen",""))),IF(I35=9,IF(ANLEITUNG!$B$3="wertschöpfungskettenorientiert",'Dropdown input'!$E$16,IF(ANLEITUNG!$B$3="sektorübergreifend",'Dropdown input'!$F$16,IF(ANLEITUNG!$B$3="auswählen",""))),IF(I35=10,IF(ANLEITUNG!$B$3="wertschöpfungskettenorientiert",'Dropdown input'!$E$17,IF(ANLEITUNG!$B$3="sektorübergreifend",'Dropdown input'!$E$17,IF(ANLEITUNG!$B$3="auswählen",""))),IF(I35=11,IF(ANLEITUNG!$B$3="wertschöpfungskettenorientiert",'Dropdown input'!$E$18,IF(ANLEITUNG!$B$3="sektorübergreifend",'Dropdown input'!$F$18,IF(ANLEITUNG!$B$3="auswählen",""))),IF(I35="",""))))))))))))</f>
        <v/>
      </c>
      <c r="P35" s="165" t="str">
        <f t="shared" si="11"/>
        <v/>
      </c>
      <c r="Q35" s="99" t="str">
        <f>IF(I35=1,'Dropdown input'!$I$8,IF(I35=2,'Dropdown input'!$I$9,IF(I35=3,'Dropdown input'!$I$10,IF(I35=4,'Dropdown input'!$I$11,IF(I35=5,'Dropdown input'!$I$12,IF(I35=6,'Dropdown input'!$I$13,IF(I35=7,'Dropdown input'!$I$14,IF(I35=8,'Dropdown input'!$I$15,IF(I35=9,"Bitte BLW kontaktieren",IF(I35=10,'Dropdown input'!$I$17,IF(I35=11,'Dropdown input'!$I$18,"")))))))))))</f>
        <v/>
      </c>
      <c r="R35" s="189" t="str">
        <f t="shared" si="6"/>
        <v/>
      </c>
      <c r="S35" s="115"/>
      <c r="T35" s="151" t="str">
        <f t="shared" si="7"/>
        <v/>
      </c>
      <c r="U35" s="152" t="str">
        <f t="shared" si="12"/>
        <v/>
      </c>
      <c r="V35" s="114" t="str">
        <f t="shared" si="8"/>
        <v/>
      </c>
      <c r="W35" s="154" t="str">
        <f t="shared" si="9"/>
        <v/>
      </c>
      <c r="X35" s="101" t="str">
        <f t="shared" si="0"/>
        <v/>
      </c>
      <c r="Y35" s="108"/>
      <c r="Z35" s="115"/>
      <c r="AA35" s="115"/>
      <c r="AB35" s="115"/>
      <c r="AC35" s="116" t="str">
        <f t="shared" si="1"/>
        <v/>
      </c>
      <c r="AD35" s="117">
        <f t="shared" si="14"/>
        <v>0</v>
      </c>
      <c r="AE35" s="118" t="str">
        <f t="shared" si="2"/>
        <v/>
      </c>
      <c r="AF35" s="108"/>
      <c r="AG35" s="119"/>
      <c r="AH35" s="108"/>
      <c r="AI35" s="119"/>
      <c r="AJ35" s="108"/>
      <c r="AK35" s="108"/>
      <c r="AL35" s="63"/>
      <c r="AM35" s="63"/>
    </row>
    <row r="36" spans="1:39" s="54" customFormat="1" ht="35" x14ac:dyDescent="0.3">
      <c r="A36" s="107">
        <f>ANLEITUNG!$B$2</f>
        <v>0</v>
      </c>
      <c r="B36" s="108" t="s">
        <v>73</v>
      </c>
      <c r="C36" s="109" t="s">
        <v>74</v>
      </c>
      <c r="D36" s="109"/>
      <c r="E36" s="108" t="s">
        <v>75</v>
      </c>
      <c r="F36" s="110"/>
      <c r="G36" s="111" t="s">
        <v>55</v>
      </c>
      <c r="H36" s="109" t="s">
        <v>55</v>
      </c>
      <c r="I36" s="96" t="str">
        <f t="shared" si="3"/>
        <v/>
      </c>
      <c r="J36" s="112"/>
      <c r="K36" s="113">
        <f t="shared" si="15"/>
        <v>0</v>
      </c>
      <c r="L36" s="99" t="str">
        <f>IF(I36=1,IF(ANLEITUNG!$B$3="wertschöpfungskettenorientiert",'Dropdown input'!$C$8,IF(ANLEITUNG!$B$3="sektorübergreifend",'Dropdown input'!$D$8, IF(ANLEITUNG!$B$3="auswählen",""))),IF(I36=2,IF(ANLEITUNG!$B$3="wertschöpfungskettenorientiert",'Dropdown input'!$C$9,IF(ANLEITUNG!$B$3="sektorübergreifend",'Dropdown input'!$D$9, IF(ANLEITUNG!$B$3="auswählen",""))),IF(I36=3,IF(ANLEITUNG!$B$3="wertschöpfungskettenorientiert",'Dropdown input'!$C$10,IF(ANLEITUNG!$B$3="sektorübergreifend",'Dropdown input'!$D$10, IF(ANLEITUNG!$B$3="auswählen",""))),IF(I36=4,IF(ANLEITUNG!$B$3="wertschöpfungskettenorientiert",'Dropdown input'!$C$11,IF(ANLEITUNG!$B$3="sektorübergreifend",'Dropdown input'!$D$11, IF(ANLEITUNG!$B$3="auswählen",""))),IF(I36=5,IF(ANLEITUNG!$B$3="wertschöpfungskettenorientiert",'Dropdown input'!$C$12,IF(ANLEITUNG!$B$3="sektorübergreifend",'Dropdown input'!$D$12, IF(ANLEITUNG!$B$3="auswählen",""))),IF(I36=6,IF(ANLEITUNG!$B$3="wertschöpfungskettenorientiert",'Dropdown input'!$C$13,IF(ANLEITUNG!$B$3="sektorübergreifend",'Dropdown input'!$D$13, IF(ANLEITUNG!$B$3="auswählen",""))),IF(I36=7,IF(ANLEITUNG!$B$3="wertschöpfungskettenorientiert",'Dropdown input'!$C$14,IF(ANLEITUNG!$B$3="sektorübergreifend",'Dropdown input'!$D$14, IF(ANLEITUNG!$B$3="auswählen",""))),IF(I36=8,IF(ANLEITUNG!$B$3="wertschöpfungskettenorientiert",'Dropdown input'!$C$15,IF(ANLEITUNG!$B$3="sektorübergreifend",'Dropdown input'!$D$15, IF(ANLEITUNG!$B$3="auswählen",""))),IF(I36=9,IF(ANLEITUNG!$B$3="wertschöpfungskettenorientiert",'Dropdown input'!$C$16,IF(ANLEITUNG!$B$3="sektorübergreifend",'Dropdown input'!$D$16, IF(ANLEITUNG!$B$3="auswählen",""))),IF(I36=11,IF(ANLEITUNG!$B$3="wertschöpfungskettenorientiert",'Dropdown input'!$C$17,IF(ANLEITUNG!$B$3="sektorübergreifend",'Dropdown input'!$D$17, IF(ANLEITUNG!$B$3="auswählen",""))),IF(I36="","")))))))))))</f>
        <v/>
      </c>
      <c r="M36" s="113" t="str">
        <f t="shared" si="4"/>
        <v/>
      </c>
      <c r="N36" s="99" t="str">
        <f t="shared" si="5"/>
        <v/>
      </c>
      <c r="O36" s="99" t="str">
        <f>IF(I36=1,IF(ANLEITUNG!$B$3="wertschöpfungskettenorientiert",'Dropdown input'!$E$8,IF(ANLEITUNG!$B$3="sektorübergreifend",'Dropdown input'!$F$8,IF(ANLEITUNG!$B$3="auswählen",""))),IF(I36=2,IF(ANLEITUNG!$B$3="wertschöpfungskettenorientiert",'Dropdown input'!$E$9,IF(ANLEITUNG!$B$3="sektorübergreifend",'Dropdown input'!$F$9,IF(ANLEITUNG!$B$3="auswählen",""))),IF(I36=3,IF(ANLEITUNG!$B$3="wertschöpfungskettenorientiert",'Dropdown input'!$E$10,IF(ANLEITUNG!$B$3="sektorübergreifend",'Dropdown input'!$F$10,IF(ANLEITUNG!$B$3="auswählen",""))),IF(I36=4,IF(ANLEITUNG!$B$3="wertschöpfungskettenorientiert",'Dropdown input'!$E$11,IF(ANLEITUNG!$B$3="sektorübergreifend",'Dropdown input'!$F$11,IF(ANLEITUNG!$B$3="auswählen",""))),IF(I36=5,IF(ANLEITUNG!$B$3="wertschöpfungskettenorientiert",'Dropdown input'!$E$12,IF(ANLEITUNG!$B$3="sektorübergreifend",'Dropdown input'!$F$12,IF(ANLEITUNG!$B$3="auswählen",""))),IF(I36=6,IF(ANLEITUNG!$B$3="wertschöpfungskettenorientiert",'Dropdown input'!$E$13,IF(ANLEITUNG!$B$3="sektorübergreifend",'Dropdown input'!$F$13,IF(ANLEITUNG!$B$3="auswählen",""))),IF(I36=7,IF(ANLEITUNG!$B$3="wertschöpfungskettenorientiert",'Dropdown input'!$E$14,IF(ANLEITUNG!$B$3="sektorübergreifend",'Dropdown input'!$F$14,IF(ANLEITUNG!$B$3="auswählen",""))),IF(I36=8,IF(ANLEITUNG!$B$3="wertschöpfungskettenorientiert",'Dropdown input'!$E$15,IF(ANLEITUNG!$B$3="sektorübergreifend",'Dropdown input'!$F$15,IF(ANLEITUNG!$B$3="auswählen",""))),IF(I36=9,IF(ANLEITUNG!$B$3="wertschöpfungskettenorientiert",'Dropdown input'!$E$16,IF(ANLEITUNG!$B$3="sektorübergreifend",'Dropdown input'!$F$16,IF(ANLEITUNG!$B$3="auswählen",""))),IF(I36=10,IF(ANLEITUNG!$B$3="wertschöpfungskettenorientiert",'Dropdown input'!$E$17,IF(ANLEITUNG!$B$3="sektorübergreifend",'Dropdown input'!$E$17,IF(ANLEITUNG!$B$3="auswählen",""))),IF(I36=11,IF(ANLEITUNG!$B$3="wertschöpfungskettenorientiert",'Dropdown input'!$E$18,IF(ANLEITUNG!$B$3="sektorübergreifend",'Dropdown input'!$F$18,IF(ANLEITUNG!$B$3="auswählen",""))),IF(I36="",""))))))))))))</f>
        <v/>
      </c>
      <c r="P36" s="165" t="str">
        <f t="shared" si="11"/>
        <v/>
      </c>
      <c r="Q36" s="99" t="str">
        <f>IF(I36=1,'Dropdown input'!$I$8,IF(I36=2,'Dropdown input'!$I$9,IF(I36=3,'Dropdown input'!$I$10,IF(I36=4,'Dropdown input'!$I$11,IF(I36=5,'Dropdown input'!$I$12,IF(I36=6,'Dropdown input'!$I$13,IF(I36=7,'Dropdown input'!$I$14,IF(I36=8,'Dropdown input'!$I$15,IF(I36=9,"Bitte BLW kontaktieren",IF(I36=10,'Dropdown input'!$I$17,IF(I36=11,'Dropdown input'!$I$18,"")))))))))))</f>
        <v/>
      </c>
      <c r="R36" s="189" t="str">
        <f t="shared" si="6"/>
        <v/>
      </c>
      <c r="S36" s="115"/>
      <c r="T36" s="151" t="str">
        <f t="shared" si="7"/>
        <v/>
      </c>
      <c r="U36" s="152" t="str">
        <f t="shared" si="12"/>
        <v/>
      </c>
      <c r="V36" s="114" t="str">
        <f t="shared" si="8"/>
        <v/>
      </c>
      <c r="W36" s="154" t="str">
        <f t="shared" si="9"/>
        <v/>
      </c>
      <c r="X36" s="101" t="str">
        <f t="shared" si="0"/>
        <v/>
      </c>
      <c r="Y36" s="108"/>
      <c r="Z36" s="115"/>
      <c r="AA36" s="115"/>
      <c r="AB36" s="115"/>
      <c r="AC36" s="116" t="str">
        <f t="shared" si="1"/>
        <v/>
      </c>
      <c r="AD36" s="117">
        <f t="shared" si="14"/>
        <v>0</v>
      </c>
      <c r="AE36" s="118" t="str">
        <f t="shared" si="2"/>
        <v/>
      </c>
      <c r="AF36" s="108"/>
      <c r="AG36" s="119"/>
      <c r="AH36" s="108"/>
      <c r="AI36" s="119"/>
      <c r="AJ36" s="108"/>
      <c r="AK36" s="108"/>
      <c r="AL36" s="63"/>
      <c r="AM36" s="63"/>
    </row>
    <row r="37" spans="1:39" s="54" customFormat="1" ht="35" x14ac:dyDescent="0.3">
      <c r="A37" s="107">
        <f>ANLEITUNG!$B$2</f>
        <v>0</v>
      </c>
      <c r="B37" s="108" t="s">
        <v>73</v>
      </c>
      <c r="C37" s="109" t="s">
        <v>74</v>
      </c>
      <c r="D37" s="109"/>
      <c r="E37" s="108" t="s">
        <v>75</v>
      </c>
      <c r="F37" s="110"/>
      <c r="G37" s="111" t="s">
        <v>55</v>
      </c>
      <c r="H37" s="109" t="s">
        <v>55</v>
      </c>
      <c r="I37" s="96" t="str">
        <f t="shared" si="3"/>
        <v/>
      </c>
      <c r="J37" s="112"/>
      <c r="K37" s="113">
        <f t="shared" si="15"/>
        <v>0</v>
      </c>
      <c r="L37" s="99" t="str">
        <f>IF(I37=1,IF(ANLEITUNG!$B$3="wertschöpfungskettenorientiert",'Dropdown input'!$C$8,IF(ANLEITUNG!$B$3="sektorübergreifend",'Dropdown input'!$D$8, IF(ANLEITUNG!$B$3="auswählen",""))),IF(I37=2,IF(ANLEITUNG!$B$3="wertschöpfungskettenorientiert",'Dropdown input'!$C$9,IF(ANLEITUNG!$B$3="sektorübergreifend",'Dropdown input'!$D$9, IF(ANLEITUNG!$B$3="auswählen",""))),IF(I37=3,IF(ANLEITUNG!$B$3="wertschöpfungskettenorientiert",'Dropdown input'!$C$10,IF(ANLEITUNG!$B$3="sektorübergreifend",'Dropdown input'!$D$10, IF(ANLEITUNG!$B$3="auswählen",""))),IF(I37=4,IF(ANLEITUNG!$B$3="wertschöpfungskettenorientiert",'Dropdown input'!$C$11,IF(ANLEITUNG!$B$3="sektorübergreifend",'Dropdown input'!$D$11, IF(ANLEITUNG!$B$3="auswählen",""))),IF(I37=5,IF(ANLEITUNG!$B$3="wertschöpfungskettenorientiert",'Dropdown input'!$C$12,IF(ANLEITUNG!$B$3="sektorübergreifend",'Dropdown input'!$D$12, IF(ANLEITUNG!$B$3="auswählen",""))),IF(I37=6,IF(ANLEITUNG!$B$3="wertschöpfungskettenorientiert",'Dropdown input'!$C$13,IF(ANLEITUNG!$B$3="sektorübergreifend",'Dropdown input'!$D$13, IF(ANLEITUNG!$B$3="auswählen",""))),IF(I37=7,IF(ANLEITUNG!$B$3="wertschöpfungskettenorientiert",'Dropdown input'!$C$14,IF(ANLEITUNG!$B$3="sektorübergreifend",'Dropdown input'!$D$14, IF(ANLEITUNG!$B$3="auswählen",""))),IF(I37=8,IF(ANLEITUNG!$B$3="wertschöpfungskettenorientiert",'Dropdown input'!$C$15,IF(ANLEITUNG!$B$3="sektorübergreifend",'Dropdown input'!$D$15, IF(ANLEITUNG!$B$3="auswählen",""))),IF(I37=9,IF(ANLEITUNG!$B$3="wertschöpfungskettenorientiert",'Dropdown input'!$C$16,IF(ANLEITUNG!$B$3="sektorübergreifend",'Dropdown input'!$D$16, IF(ANLEITUNG!$B$3="auswählen",""))),IF(I37=11,IF(ANLEITUNG!$B$3="wertschöpfungskettenorientiert",'Dropdown input'!$C$17,IF(ANLEITUNG!$B$3="sektorübergreifend",'Dropdown input'!$D$17, IF(ANLEITUNG!$B$3="auswählen",""))),IF(I37="","")))))))))))</f>
        <v/>
      </c>
      <c r="M37" s="113" t="str">
        <f t="shared" si="4"/>
        <v/>
      </c>
      <c r="N37" s="99" t="str">
        <f t="shared" si="5"/>
        <v/>
      </c>
      <c r="O37" s="99" t="str">
        <f>IF(I37=1,IF(ANLEITUNG!$B$3="wertschöpfungskettenorientiert",'Dropdown input'!$E$8,IF(ANLEITUNG!$B$3="sektorübergreifend",'Dropdown input'!$F$8,IF(ANLEITUNG!$B$3="auswählen",""))),IF(I37=2,IF(ANLEITUNG!$B$3="wertschöpfungskettenorientiert",'Dropdown input'!$E$9,IF(ANLEITUNG!$B$3="sektorübergreifend",'Dropdown input'!$F$9,IF(ANLEITUNG!$B$3="auswählen",""))),IF(I37=3,IF(ANLEITUNG!$B$3="wertschöpfungskettenorientiert",'Dropdown input'!$E$10,IF(ANLEITUNG!$B$3="sektorübergreifend",'Dropdown input'!$F$10,IF(ANLEITUNG!$B$3="auswählen",""))),IF(I37=4,IF(ANLEITUNG!$B$3="wertschöpfungskettenorientiert",'Dropdown input'!$E$11,IF(ANLEITUNG!$B$3="sektorübergreifend",'Dropdown input'!$F$11,IF(ANLEITUNG!$B$3="auswählen",""))),IF(I37=5,IF(ANLEITUNG!$B$3="wertschöpfungskettenorientiert",'Dropdown input'!$E$12,IF(ANLEITUNG!$B$3="sektorübergreifend",'Dropdown input'!$F$12,IF(ANLEITUNG!$B$3="auswählen",""))),IF(I37=6,IF(ANLEITUNG!$B$3="wertschöpfungskettenorientiert",'Dropdown input'!$E$13,IF(ANLEITUNG!$B$3="sektorübergreifend",'Dropdown input'!$F$13,IF(ANLEITUNG!$B$3="auswählen",""))),IF(I37=7,IF(ANLEITUNG!$B$3="wertschöpfungskettenorientiert",'Dropdown input'!$E$14,IF(ANLEITUNG!$B$3="sektorübergreifend",'Dropdown input'!$F$14,IF(ANLEITUNG!$B$3="auswählen",""))),IF(I37=8,IF(ANLEITUNG!$B$3="wertschöpfungskettenorientiert",'Dropdown input'!$E$15,IF(ANLEITUNG!$B$3="sektorübergreifend",'Dropdown input'!$F$15,IF(ANLEITUNG!$B$3="auswählen",""))),IF(I37=9,IF(ANLEITUNG!$B$3="wertschöpfungskettenorientiert",'Dropdown input'!$E$16,IF(ANLEITUNG!$B$3="sektorübergreifend",'Dropdown input'!$F$16,IF(ANLEITUNG!$B$3="auswählen",""))),IF(I37=10,IF(ANLEITUNG!$B$3="wertschöpfungskettenorientiert",'Dropdown input'!$E$17,IF(ANLEITUNG!$B$3="sektorübergreifend",'Dropdown input'!$E$17,IF(ANLEITUNG!$B$3="auswählen",""))),IF(I37=11,IF(ANLEITUNG!$B$3="wertschöpfungskettenorientiert",'Dropdown input'!$E$18,IF(ANLEITUNG!$B$3="sektorübergreifend",'Dropdown input'!$F$18,IF(ANLEITUNG!$B$3="auswählen",""))),IF(I37="",""))))))))))))</f>
        <v/>
      </c>
      <c r="P37" s="165" t="str">
        <f t="shared" si="11"/>
        <v/>
      </c>
      <c r="Q37" s="99" t="str">
        <f>IF(I37=1,'Dropdown input'!$I$8,IF(I37=2,'Dropdown input'!$I$9,IF(I37=3,'Dropdown input'!$I$10,IF(I37=4,'Dropdown input'!$I$11,IF(I37=5,'Dropdown input'!$I$12,IF(I37=6,'Dropdown input'!$I$13,IF(I37=7,'Dropdown input'!$I$14,IF(I37=8,'Dropdown input'!$I$15,IF(I37=9,"Bitte BLW kontaktieren",IF(I37=10,'Dropdown input'!$I$17,IF(I37=11,'Dropdown input'!$I$18,"")))))))))))</f>
        <v/>
      </c>
      <c r="R37" s="189" t="str">
        <f t="shared" si="6"/>
        <v/>
      </c>
      <c r="S37" s="115"/>
      <c r="T37" s="151" t="str">
        <f t="shared" si="7"/>
        <v/>
      </c>
      <c r="U37" s="152" t="str">
        <f t="shared" si="12"/>
        <v/>
      </c>
      <c r="V37" s="114" t="str">
        <f t="shared" si="8"/>
        <v/>
      </c>
      <c r="W37" s="154" t="str">
        <f t="shared" si="9"/>
        <v/>
      </c>
      <c r="X37" s="101" t="str">
        <f t="shared" si="0"/>
        <v/>
      </c>
      <c r="Y37" s="108"/>
      <c r="Z37" s="115"/>
      <c r="AA37" s="115"/>
      <c r="AB37" s="115"/>
      <c r="AC37" s="116" t="str">
        <f t="shared" si="1"/>
        <v/>
      </c>
      <c r="AD37" s="117">
        <f t="shared" si="14"/>
        <v>0</v>
      </c>
      <c r="AE37" s="118" t="str">
        <f t="shared" si="2"/>
        <v/>
      </c>
      <c r="AF37" s="108"/>
      <c r="AG37" s="119"/>
      <c r="AH37" s="108"/>
      <c r="AI37" s="119"/>
      <c r="AJ37" s="108"/>
      <c r="AK37" s="108"/>
      <c r="AL37" s="63"/>
      <c r="AM37" s="63"/>
    </row>
    <row r="38" spans="1:39" s="54" customFormat="1" ht="35" x14ac:dyDescent="0.3">
      <c r="A38" s="107">
        <f>ANLEITUNG!$B$2</f>
        <v>0</v>
      </c>
      <c r="B38" s="108" t="s">
        <v>73</v>
      </c>
      <c r="C38" s="109" t="s">
        <v>74</v>
      </c>
      <c r="D38" s="109"/>
      <c r="E38" s="108" t="s">
        <v>75</v>
      </c>
      <c r="F38" s="110"/>
      <c r="G38" s="111" t="s">
        <v>55</v>
      </c>
      <c r="H38" s="109" t="s">
        <v>55</v>
      </c>
      <c r="I38" s="96" t="str">
        <f t="shared" si="3"/>
        <v/>
      </c>
      <c r="J38" s="112"/>
      <c r="K38" s="113">
        <f t="shared" ref="K38:K48" si="16">F38-J38</f>
        <v>0</v>
      </c>
      <c r="L38" s="99" t="str">
        <f>IF(I38=1,IF(ANLEITUNG!$B$3="wertschöpfungskettenorientiert",'Dropdown input'!$C$8,IF(ANLEITUNG!$B$3="sektorübergreifend",'Dropdown input'!$D$8, IF(ANLEITUNG!$B$3="auswählen",""))),IF(I38=2,IF(ANLEITUNG!$B$3="wertschöpfungskettenorientiert",'Dropdown input'!$C$9,IF(ANLEITUNG!$B$3="sektorübergreifend",'Dropdown input'!$D$9, IF(ANLEITUNG!$B$3="auswählen",""))),IF(I38=3,IF(ANLEITUNG!$B$3="wertschöpfungskettenorientiert",'Dropdown input'!$C$10,IF(ANLEITUNG!$B$3="sektorübergreifend",'Dropdown input'!$D$10, IF(ANLEITUNG!$B$3="auswählen",""))),IF(I38=4,IF(ANLEITUNG!$B$3="wertschöpfungskettenorientiert",'Dropdown input'!$C$11,IF(ANLEITUNG!$B$3="sektorübergreifend",'Dropdown input'!$D$11, IF(ANLEITUNG!$B$3="auswählen",""))),IF(I38=5,IF(ANLEITUNG!$B$3="wertschöpfungskettenorientiert",'Dropdown input'!$C$12,IF(ANLEITUNG!$B$3="sektorübergreifend",'Dropdown input'!$D$12, IF(ANLEITUNG!$B$3="auswählen",""))),IF(I38=6,IF(ANLEITUNG!$B$3="wertschöpfungskettenorientiert",'Dropdown input'!$C$13,IF(ANLEITUNG!$B$3="sektorübergreifend",'Dropdown input'!$D$13, IF(ANLEITUNG!$B$3="auswählen",""))),IF(I38=7,IF(ANLEITUNG!$B$3="wertschöpfungskettenorientiert",'Dropdown input'!$C$14,IF(ANLEITUNG!$B$3="sektorübergreifend",'Dropdown input'!$D$14, IF(ANLEITUNG!$B$3="auswählen",""))),IF(I38=8,IF(ANLEITUNG!$B$3="wertschöpfungskettenorientiert",'Dropdown input'!$C$15,IF(ANLEITUNG!$B$3="sektorübergreifend",'Dropdown input'!$D$15, IF(ANLEITUNG!$B$3="auswählen",""))),IF(I38=9,IF(ANLEITUNG!$B$3="wertschöpfungskettenorientiert",'Dropdown input'!$C$16,IF(ANLEITUNG!$B$3="sektorübergreifend",'Dropdown input'!$D$16, IF(ANLEITUNG!$B$3="auswählen",""))),IF(I38=11,IF(ANLEITUNG!$B$3="wertschöpfungskettenorientiert",'Dropdown input'!$C$17,IF(ANLEITUNG!$B$3="sektorübergreifend",'Dropdown input'!$D$17, IF(ANLEITUNG!$B$3="auswählen",""))),IF(I38="","")))))))))))</f>
        <v/>
      </c>
      <c r="M38" s="113" t="str">
        <f t="shared" si="4"/>
        <v/>
      </c>
      <c r="N38" s="99" t="str">
        <f t="shared" si="5"/>
        <v/>
      </c>
      <c r="O38" s="99" t="str">
        <f>IF(I38=1,IF(ANLEITUNG!$B$3="wertschöpfungskettenorientiert",'Dropdown input'!$E$8,IF(ANLEITUNG!$B$3="sektorübergreifend",'Dropdown input'!$F$8,IF(ANLEITUNG!$B$3="auswählen",""))),IF(I38=2,IF(ANLEITUNG!$B$3="wertschöpfungskettenorientiert",'Dropdown input'!$E$9,IF(ANLEITUNG!$B$3="sektorübergreifend",'Dropdown input'!$F$9,IF(ANLEITUNG!$B$3="auswählen",""))),IF(I38=3,IF(ANLEITUNG!$B$3="wertschöpfungskettenorientiert",'Dropdown input'!$E$10,IF(ANLEITUNG!$B$3="sektorübergreifend",'Dropdown input'!$F$10,IF(ANLEITUNG!$B$3="auswählen",""))),IF(I38=4,IF(ANLEITUNG!$B$3="wertschöpfungskettenorientiert",'Dropdown input'!$E$11,IF(ANLEITUNG!$B$3="sektorübergreifend",'Dropdown input'!$F$11,IF(ANLEITUNG!$B$3="auswählen",""))),IF(I38=5,IF(ANLEITUNG!$B$3="wertschöpfungskettenorientiert",'Dropdown input'!$E$12,IF(ANLEITUNG!$B$3="sektorübergreifend",'Dropdown input'!$F$12,IF(ANLEITUNG!$B$3="auswählen",""))),IF(I38=6,IF(ANLEITUNG!$B$3="wertschöpfungskettenorientiert",'Dropdown input'!$E$13,IF(ANLEITUNG!$B$3="sektorübergreifend",'Dropdown input'!$F$13,IF(ANLEITUNG!$B$3="auswählen",""))),IF(I38=7,IF(ANLEITUNG!$B$3="wertschöpfungskettenorientiert",'Dropdown input'!$E$14,IF(ANLEITUNG!$B$3="sektorübergreifend",'Dropdown input'!$F$14,IF(ANLEITUNG!$B$3="auswählen",""))),IF(I38=8,IF(ANLEITUNG!$B$3="wertschöpfungskettenorientiert",'Dropdown input'!$E$15,IF(ANLEITUNG!$B$3="sektorübergreifend",'Dropdown input'!$F$15,IF(ANLEITUNG!$B$3="auswählen",""))),IF(I38=9,IF(ANLEITUNG!$B$3="wertschöpfungskettenorientiert",'Dropdown input'!$E$16,IF(ANLEITUNG!$B$3="sektorübergreifend",'Dropdown input'!$F$16,IF(ANLEITUNG!$B$3="auswählen",""))),IF(I38=10,IF(ANLEITUNG!$B$3="wertschöpfungskettenorientiert",'Dropdown input'!$E$17,IF(ANLEITUNG!$B$3="sektorübergreifend",'Dropdown input'!$E$17,IF(ANLEITUNG!$B$3="auswählen",""))),IF(I38=11,IF(ANLEITUNG!$B$3="wertschöpfungskettenorientiert",'Dropdown input'!$E$18,IF(ANLEITUNG!$B$3="sektorübergreifend",'Dropdown input'!$F$18,IF(ANLEITUNG!$B$3="auswählen",""))),IF(I38="",""))))))))))))</f>
        <v/>
      </c>
      <c r="P38" s="165" t="str">
        <f t="shared" si="11"/>
        <v/>
      </c>
      <c r="Q38" s="99" t="str">
        <f>IF(I38=1,'Dropdown input'!$I$8,IF(I38=2,'Dropdown input'!$I$9,IF(I38=3,'Dropdown input'!$I$10,IF(I38=4,'Dropdown input'!$I$11,IF(I38=5,'Dropdown input'!$I$12,IF(I38=6,'Dropdown input'!$I$13,IF(I38=7,'Dropdown input'!$I$14,IF(I38=8,'Dropdown input'!$I$15,IF(I38=9,"Bitte BLW kontaktieren",IF(I38=10,'Dropdown input'!$I$17,IF(I38=11,'Dropdown input'!$I$18,"")))))))))))</f>
        <v/>
      </c>
      <c r="R38" s="189" t="str">
        <f t="shared" si="6"/>
        <v/>
      </c>
      <c r="S38" s="115"/>
      <c r="T38" s="151" t="str">
        <f t="shared" si="7"/>
        <v/>
      </c>
      <c r="U38" s="152" t="str">
        <f t="shared" si="12"/>
        <v/>
      </c>
      <c r="V38" s="114" t="str">
        <f t="shared" si="8"/>
        <v/>
      </c>
      <c r="W38" s="154" t="str">
        <f t="shared" si="9"/>
        <v/>
      </c>
      <c r="X38" s="101" t="str">
        <f t="shared" si="0"/>
        <v/>
      </c>
      <c r="Y38" s="108"/>
      <c r="Z38" s="115"/>
      <c r="AA38" s="115"/>
      <c r="AB38" s="115"/>
      <c r="AC38" s="116" t="str">
        <f t="shared" si="1"/>
        <v/>
      </c>
      <c r="AD38" s="117">
        <f t="shared" ref="AD38:AD48" si="17">SUM(Y38:AC38)</f>
        <v>0</v>
      </c>
      <c r="AE38" s="118" t="str">
        <f t="shared" si="2"/>
        <v/>
      </c>
      <c r="AF38" s="108"/>
      <c r="AG38" s="119"/>
      <c r="AH38" s="108"/>
      <c r="AI38" s="119"/>
      <c r="AJ38" s="108"/>
      <c r="AK38" s="108"/>
      <c r="AL38" s="63"/>
      <c r="AM38" s="63"/>
    </row>
    <row r="39" spans="1:39" s="54" customFormat="1" ht="35" x14ac:dyDescent="0.3">
      <c r="A39" s="107">
        <f>ANLEITUNG!$B$2</f>
        <v>0</v>
      </c>
      <c r="B39" s="108" t="s">
        <v>73</v>
      </c>
      <c r="C39" s="109" t="s">
        <v>74</v>
      </c>
      <c r="D39" s="109"/>
      <c r="E39" s="108" t="s">
        <v>75</v>
      </c>
      <c r="F39" s="110"/>
      <c r="G39" s="111" t="s">
        <v>55</v>
      </c>
      <c r="H39" s="109" t="s">
        <v>55</v>
      </c>
      <c r="I39" s="96" t="str">
        <f t="shared" si="3"/>
        <v/>
      </c>
      <c r="J39" s="112"/>
      <c r="K39" s="113">
        <f t="shared" si="16"/>
        <v>0</v>
      </c>
      <c r="L39" s="99" t="str">
        <f>IF(I39=1,IF(ANLEITUNG!$B$3="wertschöpfungskettenorientiert",'Dropdown input'!$C$8,IF(ANLEITUNG!$B$3="sektorübergreifend",'Dropdown input'!$D$8, IF(ANLEITUNG!$B$3="auswählen",""))),IF(I39=2,IF(ANLEITUNG!$B$3="wertschöpfungskettenorientiert",'Dropdown input'!$C$9,IF(ANLEITUNG!$B$3="sektorübergreifend",'Dropdown input'!$D$9, IF(ANLEITUNG!$B$3="auswählen",""))),IF(I39=3,IF(ANLEITUNG!$B$3="wertschöpfungskettenorientiert",'Dropdown input'!$C$10,IF(ANLEITUNG!$B$3="sektorübergreifend",'Dropdown input'!$D$10, IF(ANLEITUNG!$B$3="auswählen",""))),IF(I39=4,IF(ANLEITUNG!$B$3="wertschöpfungskettenorientiert",'Dropdown input'!$C$11,IF(ANLEITUNG!$B$3="sektorübergreifend",'Dropdown input'!$D$11, IF(ANLEITUNG!$B$3="auswählen",""))),IF(I39=5,IF(ANLEITUNG!$B$3="wertschöpfungskettenorientiert",'Dropdown input'!$C$12,IF(ANLEITUNG!$B$3="sektorübergreifend",'Dropdown input'!$D$12, IF(ANLEITUNG!$B$3="auswählen",""))),IF(I39=6,IF(ANLEITUNG!$B$3="wertschöpfungskettenorientiert",'Dropdown input'!$C$13,IF(ANLEITUNG!$B$3="sektorübergreifend",'Dropdown input'!$D$13, IF(ANLEITUNG!$B$3="auswählen",""))),IF(I39=7,IF(ANLEITUNG!$B$3="wertschöpfungskettenorientiert",'Dropdown input'!$C$14,IF(ANLEITUNG!$B$3="sektorübergreifend",'Dropdown input'!$D$14, IF(ANLEITUNG!$B$3="auswählen",""))),IF(I39=8,IF(ANLEITUNG!$B$3="wertschöpfungskettenorientiert",'Dropdown input'!$C$15,IF(ANLEITUNG!$B$3="sektorübergreifend",'Dropdown input'!$D$15, IF(ANLEITUNG!$B$3="auswählen",""))),IF(I39=9,IF(ANLEITUNG!$B$3="wertschöpfungskettenorientiert",'Dropdown input'!$C$16,IF(ANLEITUNG!$B$3="sektorübergreifend",'Dropdown input'!$D$16, IF(ANLEITUNG!$B$3="auswählen",""))),IF(I39=11,IF(ANLEITUNG!$B$3="wertschöpfungskettenorientiert",'Dropdown input'!$C$17,IF(ANLEITUNG!$B$3="sektorübergreifend",'Dropdown input'!$D$17, IF(ANLEITUNG!$B$3="auswählen",""))),IF(I39="","")))))))))))</f>
        <v/>
      </c>
      <c r="M39" s="113" t="str">
        <f t="shared" si="4"/>
        <v/>
      </c>
      <c r="N39" s="99" t="str">
        <f t="shared" si="5"/>
        <v/>
      </c>
      <c r="O39" s="99" t="str">
        <f>IF(I39=1,IF(ANLEITUNG!$B$3="wertschöpfungskettenorientiert",'Dropdown input'!$E$8,IF(ANLEITUNG!$B$3="sektorübergreifend",'Dropdown input'!$F$8,IF(ANLEITUNG!$B$3="auswählen",""))),IF(I39=2,IF(ANLEITUNG!$B$3="wertschöpfungskettenorientiert",'Dropdown input'!$E$9,IF(ANLEITUNG!$B$3="sektorübergreifend",'Dropdown input'!$F$9,IF(ANLEITUNG!$B$3="auswählen",""))),IF(I39=3,IF(ANLEITUNG!$B$3="wertschöpfungskettenorientiert",'Dropdown input'!$E$10,IF(ANLEITUNG!$B$3="sektorübergreifend",'Dropdown input'!$F$10,IF(ANLEITUNG!$B$3="auswählen",""))),IF(I39=4,IF(ANLEITUNG!$B$3="wertschöpfungskettenorientiert",'Dropdown input'!$E$11,IF(ANLEITUNG!$B$3="sektorübergreifend",'Dropdown input'!$F$11,IF(ANLEITUNG!$B$3="auswählen",""))),IF(I39=5,IF(ANLEITUNG!$B$3="wertschöpfungskettenorientiert",'Dropdown input'!$E$12,IF(ANLEITUNG!$B$3="sektorübergreifend",'Dropdown input'!$F$12,IF(ANLEITUNG!$B$3="auswählen",""))),IF(I39=6,IF(ANLEITUNG!$B$3="wertschöpfungskettenorientiert",'Dropdown input'!$E$13,IF(ANLEITUNG!$B$3="sektorübergreifend",'Dropdown input'!$F$13,IF(ANLEITUNG!$B$3="auswählen",""))),IF(I39=7,IF(ANLEITUNG!$B$3="wertschöpfungskettenorientiert",'Dropdown input'!$E$14,IF(ANLEITUNG!$B$3="sektorübergreifend",'Dropdown input'!$F$14,IF(ANLEITUNG!$B$3="auswählen",""))),IF(I39=8,IF(ANLEITUNG!$B$3="wertschöpfungskettenorientiert",'Dropdown input'!$E$15,IF(ANLEITUNG!$B$3="sektorübergreifend",'Dropdown input'!$F$15,IF(ANLEITUNG!$B$3="auswählen",""))),IF(I39=9,IF(ANLEITUNG!$B$3="wertschöpfungskettenorientiert",'Dropdown input'!$E$16,IF(ANLEITUNG!$B$3="sektorübergreifend",'Dropdown input'!$F$16,IF(ANLEITUNG!$B$3="auswählen",""))),IF(I39=10,IF(ANLEITUNG!$B$3="wertschöpfungskettenorientiert",'Dropdown input'!$E$17,IF(ANLEITUNG!$B$3="sektorübergreifend",'Dropdown input'!$E$17,IF(ANLEITUNG!$B$3="auswählen",""))),IF(I39=11,IF(ANLEITUNG!$B$3="wertschöpfungskettenorientiert",'Dropdown input'!$E$18,IF(ANLEITUNG!$B$3="sektorübergreifend",'Dropdown input'!$F$18,IF(ANLEITUNG!$B$3="auswählen",""))),IF(I39="",""))))))))))))</f>
        <v/>
      </c>
      <c r="P39" s="165" t="str">
        <f t="shared" si="11"/>
        <v/>
      </c>
      <c r="Q39" s="99" t="str">
        <f>IF(I39=1,'Dropdown input'!$I$8,IF(I39=2,'Dropdown input'!$I$9,IF(I39=3,'Dropdown input'!$I$10,IF(I39=4,'Dropdown input'!$I$11,IF(I39=5,'Dropdown input'!$I$12,IF(I39=6,'Dropdown input'!$I$13,IF(I39=7,'Dropdown input'!$I$14,IF(I39=8,'Dropdown input'!$I$15,IF(I39=9,"Bitte BLW kontaktieren",IF(I39=10,'Dropdown input'!$I$17,IF(I39=11,'Dropdown input'!$I$18,"")))))))))))</f>
        <v/>
      </c>
      <c r="R39" s="189" t="str">
        <f t="shared" si="6"/>
        <v/>
      </c>
      <c r="S39" s="115"/>
      <c r="T39" s="151" t="str">
        <f t="shared" si="7"/>
        <v/>
      </c>
      <c r="U39" s="152" t="str">
        <f t="shared" si="12"/>
        <v/>
      </c>
      <c r="V39" s="114" t="str">
        <f t="shared" si="8"/>
        <v/>
      </c>
      <c r="W39" s="154" t="str">
        <f t="shared" si="9"/>
        <v/>
      </c>
      <c r="X39" s="101" t="str">
        <f t="shared" si="0"/>
        <v/>
      </c>
      <c r="Y39" s="108"/>
      <c r="Z39" s="115"/>
      <c r="AA39" s="115"/>
      <c r="AB39" s="115"/>
      <c r="AC39" s="116" t="str">
        <f t="shared" si="1"/>
        <v/>
      </c>
      <c r="AD39" s="117">
        <f t="shared" si="17"/>
        <v>0</v>
      </c>
      <c r="AE39" s="118" t="str">
        <f t="shared" si="2"/>
        <v/>
      </c>
      <c r="AF39" s="108"/>
      <c r="AG39" s="119"/>
      <c r="AH39" s="108"/>
      <c r="AI39" s="119"/>
      <c r="AJ39" s="108"/>
      <c r="AK39" s="108"/>
      <c r="AL39" s="63"/>
      <c r="AM39" s="63"/>
    </row>
    <row r="40" spans="1:39" s="54" customFormat="1" ht="35" x14ac:dyDescent="0.3">
      <c r="A40" s="107">
        <f>ANLEITUNG!$B$2</f>
        <v>0</v>
      </c>
      <c r="B40" s="108" t="s">
        <v>73</v>
      </c>
      <c r="C40" s="109" t="s">
        <v>74</v>
      </c>
      <c r="D40" s="109"/>
      <c r="E40" s="108" t="s">
        <v>75</v>
      </c>
      <c r="F40" s="110"/>
      <c r="G40" s="111" t="s">
        <v>55</v>
      </c>
      <c r="H40" s="109" t="s">
        <v>55</v>
      </c>
      <c r="I40" s="96" t="str">
        <f t="shared" si="3"/>
        <v/>
      </c>
      <c r="J40" s="112"/>
      <c r="K40" s="113">
        <f t="shared" si="16"/>
        <v>0</v>
      </c>
      <c r="L40" s="99" t="str">
        <f>IF(I40=1,IF(ANLEITUNG!$B$3="wertschöpfungskettenorientiert",'Dropdown input'!$C$8,IF(ANLEITUNG!$B$3="sektorübergreifend",'Dropdown input'!$D$8, IF(ANLEITUNG!$B$3="auswählen",""))),IF(I40=2,IF(ANLEITUNG!$B$3="wertschöpfungskettenorientiert",'Dropdown input'!$C$9,IF(ANLEITUNG!$B$3="sektorübergreifend",'Dropdown input'!$D$9, IF(ANLEITUNG!$B$3="auswählen",""))),IF(I40=3,IF(ANLEITUNG!$B$3="wertschöpfungskettenorientiert",'Dropdown input'!$C$10,IF(ANLEITUNG!$B$3="sektorübergreifend",'Dropdown input'!$D$10, IF(ANLEITUNG!$B$3="auswählen",""))),IF(I40=4,IF(ANLEITUNG!$B$3="wertschöpfungskettenorientiert",'Dropdown input'!$C$11,IF(ANLEITUNG!$B$3="sektorübergreifend",'Dropdown input'!$D$11, IF(ANLEITUNG!$B$3="auswählen",""))),IF(I40=5,IF(ANLEITUNG!$B$3="wertschöpfungskettenorientiert",'Dropdown input'!$C$12,IF(ANLEITUNG!$B$3="sektorübergreifend",'Dropdown input'!$D$12, IF(ANLEITUNG!$B$3="auswählen",""))),IF(I40=6,IF(ANLEITUNG!$B$3="wertschöpfungskettenorientiert",'Dropdown input'!$C$13,IF(ANLEITUNG!$B$3="sektorübergreifend",'Dropdown input'!$D$13, IF(ANLEITUNG!$B$3="auswählen",""))),IF(I40=7,IF(ANLEITUNG!$B$3="wertschöpfungskettenorientiert",'Dropdown input'!$C$14,IF(ANLEITUNG!$B$3="sektorübergreifend",'Dropdown input'!$D$14, IF(ANLEITUNG!$B$3="auswählen",""))),IF(I40=8,IF(ANLEITUNG!$B$3="wertschöpfungskettenorientiert",'Dropdown input'!$C$15,IF(ANLEITUNG!$B$3="sektorübergreifend",'Dropdown input'!$D$15, IF(ANLEITUNG!$B$3="auswählen",""))),IF(I40=9,IF(ANLEITUNG!$B$3="wertschöpfungskettenorientiert",'Dropdown input'!$C$16,IF(ANLEITUNG!$B$3="sektorübergreifend",'Dropdown input'!$D$16, IF(ANLEITUNG!$B$3="auswählen",""))),IF(I40=11,IF(ANLEITUNG!$B$3="wertschöpfungskettenorientiert",'Dropdown input'!$C$17,IF(ANLEITUNG!$B$3="sektorübergreifend",'Dropdown input'!$D$17, IF(ANLEITUNG!$B$3="auswählen",""))),IF(I40="","")))))))))))</f>
        <v/>
      </c>
      <c r="M40" s="113" t="str">
        <f t="shared" si="4"/>
        <v/>
      </c>
      <c r="N40" s="99" t="str">
        <f t="shared" si="5"/>
        <v/>
      </c>
      <c r="O40" s="99" t="str">
        <f>IF(I40=1,IF(ANLEITUNG!$B$3="wertschöpfungskettenorientiert",'Dropdown input'!$E$8,IF(ANLEITUNG!$B$3="sektorübergreifend",'Dropdown input'!$F$8,IF(ANLEITUNG!$B$3="auswählen",""))),IF(I40=2,IF(ANLEITUNG!$B$3="wertschöpfungskettenorientiert",'Dropdown input'!$E$9,IF(ANLEITUNG!$B$3="sektorübergreifend",'Dropdown input'!$F$9,IF(ANLEITUNG!$B$3="auswählen",""))),IF(I40=3,IF(ANLEITUNG!$B$3="wertschöpfungskettenorientiert",'Dropdown input'!$E$10,IF(ANLEITUNG!$B$3="sektorübergreifend",'Dropdown input'!$F$10,IF(ANLEITUNG!$B$3="auswählen",""))),IF(I40=4,IF(ANLEITUNG!$B$3="wertschöpfungskettenorientiert",'Dropdown input'!$E$11,IF(ANLEITUNG!$B$3="sektorübergreifend",'Dropdown input'!$F$11,IF(ANLEITUNG!$B$3="auswählen",""))),IF(I40=5,IF(ANLEITUNG!$B$3="wertschöpfungskettenorientiert",'Dropdown input'!$E$12,IF(ANLEITUNG!$B$3="sektorübergreifend",'Dropdown input'!$F$12,IF(ANLEITUNG!$B$3="auswählen",""))),IF(I40=6,IF(ANLEITUNG!$B$3="wertschöpfungskettenorientiert",'Dropdown input'!$E$13,IF(ANLEITUNG!$B$3="sektorübergreifend",'Dropdown input'!$F$13,IF(ANLEITUNG!$B$3="auswählen",""))),IF(I40=7,IF(ANLEITUNG!$B$3="wertschöpfungskettenorientiert",'Dropdown input'!$E$14,IF(ANLEITUNG!$B$3="sektorübergreifend",'Dropdown input'!$F$14,IF(ANLEITUNG!$B$3="auswählen",""))),IF(I40=8,IF(ANLEITUNG!$B$3="wertschöpfungskettenorientiert",'Dropdown input'!$E$15,IF(ANLEITUNG!$B$3="sektorübergreifend",'Dropdown input'!$F$15,IF(ANLEITUNG!$B$3="auswählen",""))),IF(I40=9,IF(ANLEITUNG!$B$3="wertschöpfungskettenorientiert",'Dropdown input'!$E$16,IF(ANLEITUNG!$B$3="sektorübergreifend",'Dropdown input'!$F$16,IF(ANLEITUNG!$B$3="auswählen",""))),IF(I40=10,IF(ANLEITUNG!$B$3="wertschöpfungskettenorientiert",'Dropdown input'!$E$17,IF(ANLEITUNG!$B$3="sektorübergreifend",'Dropdown input'!$E$17,IF(ANLEITUNG!$B$3="auswählen",""))),IF(I40=11,IF(ANLEITUNG!$B$3="wertschöpfungskettenorientiert",'Dropdown input'!$E$18,IF(ANLEITUNG!$B$3="sektorübergreifend",'Dropdown input'!$F$18,IF(ANLEITUNG!$B$3="auswählen",""))),IF(I40="",""))))))))))))</f>
        <v/>
      </c>
      <c r="P40" s="165" t="str">
        <f t="shared" si="11"/>
        <v/>
      </c>
      <c r="Q40" s="99" t="str">
        <f>IF(I40=1,'Dropdown input'!$I$8,IF(I40=2,'Dropdown input'!$I$9,IF(I40=3,'Dropdown input'!$I$10,IF(I40=4,'Dropdown input'!$I$11,IF(I40=5,'Dropdown input'!$I$12,IF(I40=6,'Dropdown input'!$I$13,IF(I40=7,'Dropdown input'!$I$14,IF(I40=8,'Dropdown input'!$I$15,IF(I40=9,"Bitte BLW kontaktieren",IF(I40=10,'Dropdown input'!$I$17,IF(I40=11,'Dropdown input'!$I$18,"")))))))))))</f>
        <v/>
      </c>
      <c r="R40" s="189" t="str">
        <f t="shared" si="6"/>
        <v/>
      </c>
      <c r="S40" s="115"/>
      <c r="T40" s="151" t="str">
        <f t="shared" si="7"/>
        <v/>
      </c>
      <c r="U40" s="152" t="str">
        <f t="shared" si="12"/>
        <v/>
      </c>
      <c r="V40" s="114" t="str">
        <f t="shared" si="8"/>
        <v/>
      </c>
      <c r="W40" s="154" t="str">
        <f t="shared" si="9"/>
        <v/>
      </c>
      <c r="X40" s="101" t="str">
        <f t="shared" si="0"/>
        <v/>
      </c>
      <c r="Y40" s="108"/>
      <c r="Z40" s="115"/>
      <c r="AA40" s="115"/>
      <c r="AB40" s="115"/>
      <c r="AC40" s="116" t="str">
        <f t="shared" si="1"/>
        <v/>
      </c>
      <c r="AD40" s="117">
        <f t="shared" si="17"/>
        <v>0</v>
      </c>
      <c r="AE40" s="118" t="str">
        <f t="shared" si="2"/>
        <v/>
      </c>
      <c r="AF40" s="108"/>
      <c r="AG40" s="119"/>
      <c r="AH40" s="108"/>
      <c r="AI40" s="119"/>
      <c r="AJ40" s="108"/>
      <c r="AK40" s="108"/>
      <c r="AL40" s="63"/>
      <c r="AM40" s="63"/>
    </row>
    <row r="41" spans="1:39" s="54" customFormat="1" ht="35" x14ac:dyDescent="0.3">
      <c r="A41" s="107">
        <f>ANLEITUNG!$B$2</f>
        <v>0</v>
      </c>
      <c r="B41" s="108" t="s">
        <v>73</v>
      </c>
      <c r="C41" s="109" t="s">
        <v>74</v>
      </c>
      <c r="D41" s="109"/>
      <c r="E41" s="108" t="s">
        <v>75</v>
      </c>
      <c r="F41" s="110"/>
      <c r="G41" s="111" t="s">
        <v>55</v>
      </c>
      <c r="H41" s="109" t="s">
        <v>55</v>
      </c>
      <c r="I41" s="96" t="str">
        <f t="shared" si="3"/>
        <v/>
      </c>
      <c r="J41" s="112"/>
      <c r="K41" s="113">
        <f t="shared" si="16"/>
        <v>0</v>
      </c>
      <c r="L41" s="99" t="str">
        <f>IF(I41=1,IF(ANLEITUNG!$B$3="wertschöpfungskettenorientiert",'Dropdown input'!$C$8,IF(ANLEITUNG!$B$3="sektorübergreifend",'Dropdown input'!$D$8, IF(ANLEITUNG!$B$3="auswählen",""))),IF(I41=2,IF(ANLEITUNG!$B$3="wertschöpfungskettenorientiert",'Dropdown input'!$C$9,IF(ANLEITUNG!$B$3="sektorübergreifend",'Dropdown input'!$D$9, IF(ANLEITUNG!$B$3="auswählen",""))),IF(I41=3,IF(ANLEITUNG!$B$3="wertschöpfungskettenorientiert",'Dropdown input'!$C$10,IF(ANLEITUNG!$B$3="sektorübergreifend",'Dropdown input'!$D$10, IF(ANLEITUNG!$B$3="auswählen",""))),IF(I41=4,IF(ANLEITUNG!$B$3="wertschöpfungskettenorientiert",'Dropdown input'!$C$11,IF(ANLEITUNG!$B$3="sektorübergreifend",'Dropdown input'!$D$11, IF(ANLEITUNG!$B$3="auswählen",""))),IF(I41=5,IF(ANLEITUNG!$B$3="wertschöpfungskettenorientiert",'Dropdown input'!$C$12,IF(ANLEITUNG!$B$3="sektorübergreifend",'Dropdown input'!$D$12, IF(ANLEITUNG!$B$3="auswählen",""))),IF(I41=6,IF(ANLEITUNG!$B$3="wertschöpfungskettenorientiert",'Dropdown input'!$C$13,IF(ANLEITUNG!$B$3="sektorübergreifend",'Dropdown input'!$D$13, IF(ANLEITUNG!$B$3="auswählen",""))),IF(I41=7,IF(ANLEITUNG!$B$3="wertschöpfungskettenorientiert",'Dropdown input'!$C$14,IF(ANLEITUNG!$B$3="sektorübergreifend",'Dropdown input'!$D$14, IF(ANLEITUNG!$B$3="auswählen",""))),IF(I41=8,IF(ANLEITUNG!$B$3="wertschöpfungskettenorientiert",'Dropdown input'!$C$15,IF(ANLEITUNG!$B$3="sektorübergreifend",'Dropdown input'!$D$15, IF(ANLEITUNG!$B$3="auswählen",""))),IF(I41=9,IF(ANLEITUNG!$B$3="wertschöpfungskettenorientiert",'Dropdown input'!$C$16,IF(ANLEITUNG!$B$3="sektorübergreifend",'Dropdown input'!$D$16, IF(ANLEITUNG!$B$3="auswählen",""))),IF(I41=11,IF(ANLEITUNG!$B$3="wertschöpfungskettenorientiert",'Dropdown input'!$C$17,IF(ANLEITUNG!$B$3="sektorübergreifend",'Dropdown input'!$D$17, IF(ANLEITUNG!$B$3="auswählen",""))),IF(I41="","")))))))))))</f>
        <v/>
      </c>
      <c r="M41" s="113" t="str">
        <f t="shared" si="4"/>
        <v/>
      </c>
      <c r="N41" s="99" t="str">
        <f t="shared" si="5"/>
        <v/>
      </c>
      <c r="O41" s="99" t="str">
        <f>IF(I41=1,IF(ANLEITUNG!$B$3="wertschöpfungskettenorientiert",'Dropdown input'!$E$8,IF(ANLEITUNG!$B$3="sektorübergreifend",'Dropdown input'!$F$8,IF(ANLEITUNG!$B$3="auswählen",""))),IF(I41=2,IF(ANLEITUNG!$B$3="wertschöpfungskettenorientiert",'Dropdown input'!$E$9,IF(ANLEITUNG!$B$3="sektorübergreifend",'Dropdown input'!$F$9,IF(ANLEITUNG!$B$3="auswählen",""))),IF(I41=3,IF(ANLEITUNG!$B$3="wertschöpfungskettenorientiert",'Dropdown input'!$E$10,IF(ANLEITUNG!$B$3="sektorübergreifend",'Dropdown input'!$F$10,IF(ANLEITUNG!$B$3="auswählen",""))),IF(I41=4,IF(ANLEITUNG!$B$3="wertschöpfungskettenorientiert",'Dropdown input'!$E$11,IF(ANLEITUNG!$B$3="sektorübergreifend",'Dropdown input'!$F$11,IF(ANLEITUNG!$B$3="auswählen",""))),IF(I41=5,IF(ANLEITUNG!$B$3="wertschöpfungskettenorientiert",'Dropdown input'!$E$12,IF(ANLEITUNG!$B$3="sektorübergreifend",'Dropdown input'!$F$12,IF(ANLEITUNG!$B$3="auswählen",""))),IF(I41=6,IF(ANLEITUNG!$B$3="wertschöpfungskettenorientiert",'Dropdown input'!$E$13,IF(ANLEITUNG!$B$3="sektorübergreifend",'Dropdown input'!$F$13,IF(ANLEITUNG!$B$3="auswählen",""))),IF(I41=7,IF(ANLEITUNG!$B$3="wertschöpfungskettenorientiert",'Dropdown input'!$E$14,IF(ANLEITUNG!$B$3="sektorübergreifend",'Dropdown input'!$F$14,IF(ANLEITUNG!$B$3="auswählen",""))),IF(I41=8,IF(ANLEITUNG!$B$3="wertschöpfungskettenorientiert",'Dropdown input'!$E$15,IF(ANLEITUNG!$B$3="sektorübergreifend",'Dropdown input'!$F$15,IF(ANLEITUNG!$B$3="auswählen",""))),IF(I41=9,IF(ANLEITUNG!$B$3="wertschöpfungskettenorientiert",'Dropdown input'!$E$16,IF(ANLEITUNG!$B$3="sektorübergreifend",'Dropdown input'!$F$16,IF(ANLEITUNG!$B$3="auswählen",""))),IF(I41=10,IF(ANLEITUNG!$B$3="wertschöpfungskettenorientiert",'Dropdown input'!$E$17,IF(ANLEITUNG!$B$3="sektorübergreifend",'Dropdown input'!$E$17,IF(ANLEITUNG!$B$3="auswählen",""))),IF(I41=11,IF(ANLEITUNG!$B$3="wertschöpfungskettenorientiert",'Dropdown input'!$E$18,IF(ANLEITUNG!$B$3="sektorübergreifend",'Dropdown input'!$F$18,IF(ANLEITUNG!$B$3="auswählen",""))),IF(I41="",""))))))))))))</f>
        <v/>
      </c>
      <c r="P41" s="165" t="str">
        <f t="shared" si="11"/>
        <v/>
      </c>
      <c r="Q41" s="99" t="str">
        <f>IF(I41=1,'Dropdown input'!$I$8,IF(I41=2,'Dropdown input'!$I$9,IF(I41=3,'Dropdown input'!$I$10,IF(I41=4,'Dropdown input'!$I$11,IF(I41=5,'Dropdown input'!$I$12,IF(I41=6,'Dropdown input'!$I$13,IF(I41=7,'Dropdown input'!$I$14,IF(I41=8,'Dropdown input'!$I$15,IF(I41=9,"Bitte BLW kontaktieren",IF(I41=10,'Dropdown input'!$I$17,IF(I41=11,'Dropdown input'!$I$18,"")))))))))))</f>
        <v/>
      </c>
      <c r="R41" s="189" t="str">
        <f t="shared" si="6"/>
        <v/>
      </c>
      <c r="S41" s="115"/>
      <c r="T41" s="151" t="str">
        <f t="shared" si="7"/>
        <v/>
      </c>
      <c r="U41" s="152" t="str">
        <f t="shared" si="12"/>
        <v/>
      </c>
      <c r="V41" s="114" t="str">
        <f t="shared" si="8"/>
        <v/>
      </c>
      <c r="W41" s="154" t="str">
        <f t="shared" si="9"/>
        <v/>
      </c>
      <c r="X41" s="101" t="str">
        <f t="shared" si="0"/>
        <v/>
      </c>
      <c r="Y41" s="108"/>
      <c r="Z41" s="115"/>
      <c r="AA41" s="115"/>
      <c r="AB41" s="115"/>
      <c r="AC41" s="116" t="str">
        <f t="shared" si="1"/>
        <v/>
      </c>
      <c r="AD41" s="117">
        <f t="shared" si="17"/>
        <v>0</v>
      </c>
      <c r="AE41" s="118" t="str">
        <f t="shared" si="2"/>
        <v/>
      </c>
      <c r="AF41" s="108"/>
      <c r="AG41" s="119"/>
      <c r="AH41" s="108"/>
      <c r="AI41" s="119"/>
      <c r="AJ41" s="108"/>
      <c r="AK41" s="108"/>
      <c r="AL41" s="63"/>
      <c r="AM41" s="63"/>
    </row>
    <row r="42" spans="1:39" s="54" customFormat="1" ht="35" x14ac:dyDescent="0.3">
      <c r="A42" s="107">
        <f>ANLEITUNG!$B$2</f>
        <v>0</v>
      </c>
      <c r="B42" s="108" t="s">
        <v>73</v>
      </c>
      <c r="C42" s="109" t="s">
        <v>74</v>
      </c>
      <c r="D42" s="109"/>
      <c r="E42" s="108" t="s">
        <v>75</v>
      </c>
      <c r="F42" s="110"/>
      <c r="G42" s="111" t="s">
        <v>55</v>
      </c>
      <c r="H42" s="109" t="s">
        <v>55</v>
      </c>
      <c r="I42" s="96" t="str">
        <f t="shared" si="3"/>
        <v/>
      </c>
      <c r="J42" s="112"/>
      <c r="K42" s="113">
        <f t="shared" si="16"/>
        <v>0</v>
      </c>
      <c r="L42" s="99" t="str">
        <f>IF(I42=1,IF(ANLEITUNG!$B$3="wertschöpfungskettenorientiert",'Dropdown input'!$C$8,IF(ANLEITUNG!$B$3="sektorübergreifend",'Dropdown input'!$D$8, IF(ANLEITUNG!$B$3="auswählen",""))),IF(I42=2,IF(ANLEITUNG!$B$3="wertschöpfungskettenorientiert",'Dropdown input'!$C$9,IF(ANLEITUNG!$B$3="sektorübergreifend",'Dropdown input'!$D$9, IF(ANLEITUNG!$B$3="auswählen",""))),IF(I42=3,IF(ANLEITUNG!$B$3="wertschöpfungskettenorientiert",'Dropdown input'!$C$10,IF(ANLEITUNG!$B$3="sektorübergreifend",'Dropdown input'!$D$10, IF(ANLEITUNG!$B$3="auswählen",""))),IF(I42=4,IF(ANLEITUNG!$B$3="wertschöpfungskettenorientiert",'Dropdown input'!$C$11,IF(ANLEITUNG!$B$3="sektorübergreifend",'Dropdown input'!$D$11, IF(ANLEITUNG!$B$3="auswählen",""))),IF(I42=5,IF(ANLEITUNG!$B$3="wertschöpfungskettenorientiert",'Dropdown input'!$C$12,IF(ANLEITUNG!$B$3="sektorübergreifend",'Dropdown input'!$D$12, IF(ANLEITUNG!$B$3="auswählen",""))),IF(I42=6,IF(ANLEITUNG!$B$3="wertschöpfungskettenorientiert",'Dropdown input'!$C$13,IF(ANLEITUNG!$B$3="sektorübergreifend",'Dropdown input'!$D$13, IF(ANLEITUNG!$B$3="auswählen",""))),IF(I42=7,IF(ANLEITUNG!$B$3="wertschöpfungskettenorientiert",'Dropdown input'!$C$14,IF(ANLEITUNG!$B$3="sektorübergreifend",'Dropdown input'!$D$14, IF(ANLEITUNG!$B$3="auswählen",""))),IF(I42=8,IF(ANLEITUNG!$B$3="wertschöpfungskettenorientiert",'Dropdown input'!$C$15,IF(ANLEITUNG!$B$3="sektorübergreifend",'Dropdown input'!$D$15, IF(ANLEITUNG!$B$3="auswählen",""))),IF(I42=9,IF(ANLEITUNG!$B$3="wertschöpfungskettenorientiert",'Dropdown input'!$C$16,IF(ANLEITUNG!$B$3="sektorübergreifend",'Dropdown input'!$D$16, IF(ANLEITUNG!$B$3="auswählen",""))),IF(I42=11,IF(ANLEITUNG!$B$3="wertschöpfungskettenorientiert",'Dropdown input'!$C$17,IF(ANLEITUNG!$B$3="sektorübergreifend",'Dropdown input'!$D$17, IF(ANLEITUNG!$B$3="auswählen",""))),IF(I42="","")))))))))))</f>
        <v/>
      </c>
      <c r="M42" s="113" t="str">
        <f t="shared" si="4"/>
        <v/>
      </c>
      <c r="N42" s="99" t="str">
        <f t="shared" si="5"/>
        <v/>
      </c>
      <c r="O42" s="99" t="str">
        <f>IF(I42=1,IF(ANLEITUNG!$B$3="wertschöpfungskettenorientiert",'Dropdown input'!$E$8,IF(ANLEITUNG!$B$3="sektorübergreifend",'Dropdown input'!$F$8,IF(ANLEITUNG!$B$3="auswählen",""))),IF(I42=2,IF(ANLEITUNG!$B$3="wertschöpfungskettenorientiert",'Dropdown input'!$E$9,IF(ANLEITUNG!$B$3="sektorübergreifend",'Dropdown input'!$F$9,IF(ANLEITUNG!$B$3="auswählen",""))),IF(I42=3,IF(ANLEITUNG!$B$3="wertschöpfungskettenorientiert",'Dropdown input'!$E$10,IF(ANLEITUNG!$B$3="sektorübergreifend",'Dropdown input'!$F$10,IF(ANLEITUNG!$B$3="auswählen",""))),IF(I42=4,IF(ANLEITUNG!$B$3="wertschöpfungskettenorientiert",'Dropdown input'!$E$11,IF(ANLEITUNG!$B$3="sektorübergreifend",'Dropdown input'!$F$11,IF(ANLEITUNG!$B$3="auswählen",""))),IF(I42=5,IF(ANLEITUNG!$B$3="wertschöpfungskettenorientiert",'Dropdown input'!$E$12,IF(ANLEITUNG!$B$3="sektorübergreifend",'Dropdown input'!$F$12,IF(ANLEITUNG!$B$3="auswählen",""))),IF(I42=6,IF(ANLEITUNG!$B$3="wertschöpfungskettenorientiert",'Dropdown input'!$E$13,IF(ANLEITUNG!$B$3="sektorübergreifend",'Dropdown input'!$F$13,IF(ANLEITUNG!$B$3="auswählen",""))),IF(I42=7,IF(ANLEITUNG!$B$3="wertschöpfungskettenorientiert",'Dropdown input'!$E$14,IF(ANLEITUNG!$B$3="sektorübergreifend",'Dropdown input'!$F$14,IF(ANLEITUNG!$B$3="auswählen",""))),IF(I42=8,IF(ANLEITUNG!$B$3="wertschöpfungskettenorientiert",'Dropdown input'!$E$15,IF(ANLEITUNG!$B$3="sektorübergreifend",'Dropdown input'!$F$15,IF(ANLEITUNG!$B$3="auswählen",""))),IF(I42=9,IF(ANLEITUNG!$B$3="wertschöpfungskettenorientiert",'Dropdown input'!$E$16,IF(ANLEITUNG!$B$3="sektorübergreifend",'Dropdown input'!$F$16,IF(ANLEITUNG!$B$3="auswählen",""))),IF(I42=10,IF(ANLEITUNG!$B$3="wertschöpfungskettenorientiert",'Dropdown input'!$E$17,IF(ANLEITUNG!$B$3="sektorübergreifend",'Dropdown input'!$E$17,IF(ANLEITUNG!$B$3="auswählen",""))),IF(I42=11,IF(ANLEITUNG!$B$3="wertschöpfungskettenorientiert",'Dropdown input'!$E$18,IF(ANLEITUNG!$B$3="sektorübergreifend",'Dropdown input'!$F$18,IF(ANLEITUNG!$B$3="auswählen",""))),IF(I42="",""))))))))))))</f>
        <v/>
      </c>
      <c r="P42" s="165" t="str">
        <f t="shared" si="11"/>
        <v/>
      </c>
      <c r="Q42" s="99" t="str">
        <f>IF(I42=1,'Dropdown input'!$I$8,IF(I42=2,'Dropdown input'!$I$9,IF(I42=3,'Dropdown input'!$I$10,IF(I42=4,'Dropdown input'!$I$11,IF(I42=5,'Dropdown input'!$I$12,IF(I42=6,'Dropdown input'!$I$13,IF(I42=7,'Dropdown input'!$I$14,IF(I42=8,'Dropdown input'!$I$15,IF(I42=9,"Bitte BLW kontaktieren",IF(I42=10,'Dropdown input'!$I$17,IF(I42=11,'Dropdown input'!$I$18,"")))))))))))</f>
        <v/>
      </c>
      <c r="R42" s="189" t="str">
        <f t="shared" si="6"/>
        <v/>
      </c>
      <c r="S42" s="115"/>
      <c r="T42" s="151" t="str">
        <f t="shared" si="7"/>
        <v/>
      </c>
      <c r="U42" s="152" t="str">
        <f t="shared" si="12"/>
        <v/>
      </c>
      <c r="V42" s="114" t="str">
        <f t="shared" si="8"/>
        <v/>
      </c>
      <c r="W42" s="154" t="str">
        <f t="shared" si="9"/>
        <v/>
      </c>
      <c r="X42" s="101" t="str">
        <f t="shared" si="0"/>
        <v/>
      </c>
      <c r="Y42" s="108"/>
      <c r="Z42" s="115"/>
      <c r="AA42" s="115"/>
      <c r="AB42" s="115"/>
      <c r="AC42" s="116" t="str">
        <f t="shared" si="1"/>
        <v/>
      </c>
      <c r="AD42" s="117">
        <f t="shared" si="17"/>
        <v>0</v>
      </c>
      <c r="AE42" s="118" t="str">
        <f t="shared" si="2"/>
        <v/>
      </c>
      <c r="AF42" s="108"/>
      <c r="AG42" s="119"/>
      <c r="AH42" s="108"/>
      <c r="AI42" s="119"/>
      <c r="AJ42" s="108"/>
      <c r="AK42" s="108"/>
      <c r="AL42" s="63"/>
      <c r="AM42" s="63"/>
    </row>
    <row r="43" spans="1:39" s="54" customFormat="1" ht="35" x14ac:dyDescent="0.3">
      <c r="A43" s="107">
        <f>ANLEITUNG!$B$2</f>
        <v>0</v>
      </c>
      <c r="B43" s="108" t="s">
        <v>73</v>
      </c>
      <c r="C43" s="109" t="s">
        <v>74</v>
      </c>
      <c r="D43" s="109"/>
      <c r="E43" s="108" t="s">
        <v>75</v>
      </c>
      <c r="F43" s="110"/>
      <c r="G43" s="111" t="s">
        <v>55</v>
      </c>
      <c r="H43" s="109" t="s">
        <v>55</v>
      </c>
      <c r="I43" s="96" t="str">
        <f t="shared" si="3"/>
        <v/>
      </c>
      <c r="J43" s="112"/>
      <c r="K43" s="113">
        <f t="shared" si="16"/>
        <v>0</v>
      </c>
      <c r="L43" s="99" t="str">
        <f>IF(I43=1,IF(ANLEITUNG!$B$3="wertschöpfungskettenorientiert",'Dropdown input'!$C$8,IF(ANLEITUNG!$B$3="sektorübergreifend",'Dropdown input'!$D$8, IF(ANLEITUNG!$B$3="auswählen",""))),IF(I43=2,IF(ANLEITUNG!$B$3="wertschöpfungskettenorientiert",'Dropdown input'!$C$9,IF(ANLEITUNG!$B$3="sektorübergreifend",'Dropdown input'!$D$9, IF(ANLEITUNG!$B$3="auswählen",""))),IF(I43=3,IF(ANLEITUNG!$B$3="wertschöpfungskettenorientiert",'Dropdown input'!$C$10,IF(ANLEITUNG!$B$3="sektorübergreifend",'Dropdown input'!$D$10, IF(ANLEITUNG!$B$3="auswählen",""))),IF(I43=4,IF(ANLEITUNG!$B$3="wertschöpfungskettenorientiert",'Dropdown input'!$C$11,IF(ANLEITUNG!$B$3="sektorübergreifend",'Dropdown input'!$D$11, IF(ANLEITUNG!$B$3="auswählen",""))),IF(I43=5,IF(ANLEITUNG!$B$3="wertschöpfungskettenorientiert",'Dropdown input'!$C$12,IF(ANLEITUNG!$B$3="sektorübergreifend",'Dropdown input'!$D$12, IF(ANLEITUNG!$B$3="auswählen",""))),IF(I43=6,IF(ANLEITUNG!$B$3="wertschöpfungskettenorientiert",'Dropdown input'!$C$13,IF(ANLEITUNG!$B$3="sektorübergreifend",'Dropdown input'!$D$13, IF(ANLEITUNG!$B$3="auswählen",""))),IF(I43=7,IF(ANLEITUNG!$B$3="wertschöpfungskettenorientiert",'Dropdown input'!$C$14,IF(ANLEITUNG!$B$3="sektorübergreifend",'Dropdown input'!$D$14, IF(ANLEITUNG!$B$3="auswählen",""))),IF(I43=8,IF(ANLEITUNG!$B$3="wertschöpfungskettenorientiert",'Dropdown input'!$C$15,IF(ANLEITUNG!$B$3="sektorübergreifend",'Dropdown input'!$D$15, IF(ANLEITUNG!$B$3="auswählen",""))),IF(I43=9,IF(ANLEITUNG!$B$3="wertschöpfungskettenorientiert",'Dropdown input'!$C$16,IF(ANLEITUNG!$B$3="sektorübergreifend",'Dropdown input'!$D$16, IF(ANLEITUNG!$B$3="auswählen",""))),IF(I43=11,IF(ANLEITUNG!$B$3="wertschöpfungskettenorientiert",'Dropdown input'!$C$17,IF(ANLEITUNG!$B$3="sektorübergreifend",'Dropdown input'!$D$17, IF(ANLEITUNG!$B$3="auswählen",""))),IF(I43="","")))))))))))</f>
        <v/>
      </c>
      <c r="M43" s="113" t="str">
        <f t="shared" si="4"/>
        <v/>
      </c>
      <c r="N43" s="99" t="str">
        <f t="shared" si="5"/>
        <v/>
      </c>
      <c r="O43" s="99" t="str">
        <f>IF(I43=1,IF(ANLEITUNG!$B$3="wertschöpfungskettenorientiert",'Dropdown input'!$E$8,IF(ANLEITUNG!$B$3="sektorübergreifend",'Dropdown input'!$F$8,IF(ANLEITUNG!$B$3="auswählen",""))),IF(I43=2,IF(ANLEITUNG!$B$3="wertschöpfungskettenorientiert",'Dropdown input'!$E$9,IF(ANLEITUNG!$B$3="sektorübergreifend",'Dropdown input'!$F$9,IF(ANLEITUNG!$B$3="auswählen",""))),IF(I43=3,IF(ANLEITUNG!$B$3="wertschöpfungskettenorientiert",'Dropdown input'!$E$10,IF(ANLEITUNG!$B$3="sektorübergreifend",'Dropdown input'!$F$10,IF(ANLEITUNG!$B$3="auswählen",""))),IF(I43=4,IF(ANLEITUNG!$B$3="wertschöpfungskettenorientiert",'Dropdown input'!$E$11,IF(ANLEITUNG!$B$3="sektorübergreifend",'Dropdown input'!$F$11,IF(ANLEITUNG!$B$3="auswählen",""))),IF(I43=5,IF(ANLEITUNG!$B$3="wertschöpfungskettenorientiert",'Dropdown input'!$E$12,IF(ANLEITUNG!$B$3="sektorübergreifend",'Dropdown input'!$F$12,IF(ANLEITUNG!$B$3="auswählen",""))),IF(I43=6,IF(ANLEITUNG!$B$3="wertschöpfungskettenorientiert",'Dropdown input'!$E$13,IF(ANLEITUNG!$B$3="sektorübergreifend",'Dropdown input'!$F$13,IF(ANLEITUNG!$B$3="auswählen",""))),IF(I43=7,IF(ANLEITUNG!$B$3="wertschöpfungskettenorientiert",'Dropdown input'!$E$14,IF(ANLEITUNG!$B$3="sektorübergreifend",'Dropdown input'!$F$14,IF(ANLEITUNG!$B$3="auswählen",""))),IF(I43=8,IF(ANLEITUNG!$B$3="wertschöpfungskettenorientiert",'Dropdown input'!$E$15,IF(ANLEITUNG!$B$3="sektorübergreifend",'Dropdown input'!$F$15,IF(ANLEITUNG!$B$3="auswählen",""))),IF(I43=9,IF(ANLEITUNG!$B$3="wertschöpfungskettenorientiert",'Dropdown input'!$E$16,IF(ANLEITUNG!$B$3="sektorübergreifend",'Dropdown input'!$F$16,IF(ANLEITUNG!$B$3="auswählen",""))),IF(I43=10,IF(ANLEITUNG!$B$3="wertschöpfungskettenorientiert",'Dropdown input'!$E$17,IF(ANLEITUNG!$B$3="sektorübergreifend",'Dropdown input'!$E$17,IF(ANLEITUNG!$B$3="auswählen",""))),IF(I43=11,IF(ANLEITUNG!$B$3="wertschöpfungskettenorientiert",'Dropdown input'!$E$18,IF(ANLEITUNG!$B$3="sektorübergreifend",'Dropdown input'!$F$18,IF(ANLEITUNG!$B$3="auswählen",""))),IF(I43="",""))))))))))))</f>
        <v/>
      </c>
      <c r="P43" s="165" t="str">
        <f t="shared" si="11"/>
        <v/>
      </c>
      <c r="Q43" s="99" t="str">
        <f>IF(I43=1,'Dropdown input'!$I$8,IF(I43=2,'Dropdown input'!$I$9,IF(I43=3,'Dropdown input'!$I$10,IF(I43=4,'Dropdown input'!$I$11,IF(I43=5,'Dropdown input'!$I$12,IF(I43=6,'Dropdown input'!$I$13,IF(I43=7,'Dropdown input'!$I$14,IF(I43=8,'Dropdown input'!$I$15,IF(I43=9,"Bitte BLW kontaktieren",IF(I43=10,'Dropdown input'!$I$17,IF(I43=11,'Dropdown input'!$I$18,"")))))))))))</f>
        <v/>
      </c>
      <c r="R43" s="189" t="str">
        <f t="shared" si="6"/>
        <v/>
      </c>
      <c r="S43" s="115"/>
      <c r="T43" s="151" t="str">
        <f t="shared" si="7"/>
        <v/>
      </c>
      <c r="U43" s="152" t="str">
        <f t="shared" si="12"/>
        <v/>
      </c>
      <c r="V43" s="114" t="str">
        <f t="shared" si="8"/>
        <v/>
      </c>
      <c r="W43" s="154" t="str">
        <f t="shared" si="9"/>
        <v/>
      </c>
      <c r="X43" s="101" t="str">
        <f t="shared" si="0"/>
        <v/>
      </c>
      <c r="Y43" s="108"/>
      <c r="Z43" s="115"/>
      <c r="AA43" s="115"/>
      <c r="AB43" s="115"/>
      <c r="AC43" s="116" t="str">
        <f t="shared" si="1"/>
        <v/>
      </c>
      <c r="AD43" s="117">
        <f t="shared" si="17"/>
        <v>0</v>
      </c>
      <c r="AE43" s="118" t="str">
        <f t="shared" si="2"/>
        <v/>
      </c>
      <c r="AF43" s="108"/>
      <c r="AG43" s="119"/>
      <c r="AH43" s="108"/>
      <c r="AI43" s="119"/>
      <c r="AJ43" s="108"/>
      <c r="AK43" s="108"/>
      <c r="AL43" s="63"/>
      <c r="AM43" s="63"/>
    </row>
    <row r="44" spans="1:39" s="54" customFormat="1" ht="35" x14ac:dyDescent="0.3">
      <c r="A44" s="107">
        <f>ANLEITUNG!$B$2</f>
        <v>0</v>
      </c>
      <c r="B44" s="108" t="s">
        <v>73</v>
      </c>
      <c r="C44" s="109" t="s">
        <v>74</v>
      </c>
      <c r="D44" s="109"/>
      <c r="E44" s="108" t="s">
        <v>75</v>
      </c>
      <c r="F44" s="110"/>
      <c r="G44" s="111" t="s">
        <v>55</v>
      </c>
      <c r="H44" s="109" t="s">
        <v>55</v>
      </c>
      <c r="I44" s="96" t="str">
        <f t="shared" si="3"/>
        <v/>
      </c>
      <c r="J44" s="112"/>
      <c r="K44" s="113">
        <f t="shared" si="16"/>
        <v>0</v>
      </c>
      <c r="L44" s="99" t="str">
        <f>IF(I44=1,IF(ANLEITUNG!$B$3="wertschöpfungskettenorientiert",'Dropdown input'!$C$8,IF(ANLEITUNG!$B$3="sektorübergreifend",'Dropdown input'!$D$8, IF(ANLEITUNG!$B$3="auswählen",""))),IF(I44=2,IF(ANLEITUNG!$B$3="wertschöpfungskettenorientiert",'Dropdown input'!$C$9,IF(ANLEITUNG!$B$3="sektorübergreifend",'Dropdown input'!$D$9, IF(ANLEITUNG!$B$3="auswählen",""))),IF(I44=3,IF(ANLEITUNG!$B$3="wertschöpfungskettenorientiert",'Dropdown input'!$C$10,IF(ANLEITUNG!$B$3="sektorübergreifend",'Dropdown input'!$D$10, IF(ANLEITUNG!$B$3="auswählen",""))),IF(I44=4,IF(ANLEITUNG!$B$3="wertschöpfungskettenorientiert",'Dropdown input'!$C$11,IF(ANLEITUNG!$B$3="sektorübergreifend",'Dropdown input'!$D$11, IF(ANLEITUNG!$B$3="auswählen",""))),IF(I44=5,IF(ANLEITUNG!$B$3="wertschöpfungskettenorientiert",'Dropdown input'!$C$12,IF(ANLEITUNG!$B$3="sektorübergreifend",'Dropdown input'!$D$12, IF(ANLEITUNG!$B$3="auswählen",""))),IF(I44=6,IF(ANLEITUNG!$B$3="wertschöpfungskettenorientiert",'Dropdown input'!$C$13,IF(ANLEITUNG!$B$3="sektorübergreifend",'Dropdown input'!$D$13, IF(ANLEITUNG!$B$3="auswählen",""))),IF(I44=7,IF(ANLEITUNG!$B$3="wertschöpfungskettenorientiert",'Dropdown input'!$C$14,IF(ANLEITUNG!$B$3="sektorübergreifend",'Dropdown input'!$D$14, IF(ANLEITUNG!$B$3="auswählen",""))),IF(I44=8,IF(ANLEITUNG!$B$3="wertschöpfungskettenorientiert",'Dropdown input'!$C$15,IF(ANLEITUNG!$B$3="sektorübergreifend",'Dropdown input'!$D$15, IF(ANLEITUNG!$B$3="auswählen",""))),IF(I44=9,IF(ANLEITUNG!$B$3="wertschöpfungskettenorientiert",'Dropdown input'!$C$16,IF(ANLEITUNG!$B$3="sektorübergreifend",'Dropdown input'!$D$16, IF(ANLEITUNG!$B$3="auswählen",""))),IF(I44=11,IF(ANLEITUNG!$B$3="wertschöpfungskettenorientiert",'Dropdown input'!$C$17,IF(ANLEITUNG!$B$3="sektorübergreifend",'Dropdown input'!$D$17, IF(ANLEITUNG!$B$3="auswählen",""))),IF(I44="","")))))))))))</f>
        <v/>
      </c>
      <c r="M44" s="113" t="str">
        <f t="shared" si="4"/>
        <v/>
      </c>
      <c r="N44" s="99" t="str">
        <f t="shared" si="5"/>
        <v/>
      </c>
      <c r="O44" s="99" t="str">
        <f>IF(I44=1,IF(ANLEITUNG!$B$3="wertschöpfungskettenorientiert",'Dropdown input'!$E$8,IF(ANLEITUNG!$B$3="sektorübergreifend",'Dropdown input'!$F$8,IF(ANLEITUNG!$B$3="auswählen",""))),IF(I44=2,IF(ANLEITUNG!$B$3="wertschöpfungskettenorientiert",'Dropdown input'!$E$9,IF(ANLEITUNG!$B$3="sektorübergreifend",'Dropdown input'!$F$9,IF(ANLEITUNG!$B$3="auswählen",""))),IF(I44=3,IF(ANLEITUNG!$B$3="wertschöpfungskettenorientiert",'Dropdown input'!$E$10,IF(ANLEITUNG!$B$3="sektorübergreifend",'Dropdown input'!$F$10,IF(ANLEITUNG!$B$3="auswählen",""))),IF(I44=4,IF(ANLEITUNG!$B$3="wertschöpfungskettenorientiert",'Dropdown input'!$E$11,IF(ANLEITUNG!$B$3="sektorübergreifend",'Dropdown input'!$F$11,IF(ANLEITUNG!$B$3="auswählen",""))),IF(I44=5,IF(ANLEITUNG!$B$3="wertschöpfungskettenorientiert",'Dropdown input'!$E$12,IF(ANLEITUNG!$B$3="sektorübergreifend",'Dropdown input'!$F$12,IF(ANLEITUNG!$B$3="auswählen",""))),IF(I44=6,IF(ANLEITUNG!$B$3="wertschöpfungskettenorientiert",'Dropdown input'!$E$13,IF(ANLEITUNG!$B$3="sektorübergreifend",'Dropdown input'!$F$13,IF(ANLEITUNG!$B$3="auswählen",""))),IF(I44=7,IF(ANLEITUNG!$B$3="wertschöpfungskettenorientiert",'Dropdown input'!$E$14,IF(ANLEITUNG!$B$3="sektorübergreifend",'Dropdown input'!$F$14,IF(ANLEITUNG!$B$3="auswählen",""))),IF(I44=8,IF(ANLEITUNG!$B$3="wertschöpfungskettenorientiert",'Dropdown input'!$E$15,IF(ANLEITUNG!$B$3="sektorübergreifend",'Dropdown input'!$F$15,IF(ANLEITUNG!$B$3="auswählen",""))),IF(I44=9,IF(ANLEITUNG!$B$3="wertschöpfungskettenorientiert",'Dropdown input'!$E$16,IF(ANLEITUNG!$B$3="sektorübergreifend",'Dropdown input'!$F$16,IF(ANLEITUNG!$B$3="auswählen",""))),IF(I44=10,IF(ANLEITUNG!$B$3="wertschöpfungskettenorientiert",'Dropdown input'!$E$17,IF(ANLEITUNG!$B$3="sektorübergreifend",'Dropdown input'!$E$17,IF(ANLEITUNG!$B$3="auswählen",""))),IF(I44=11,IF(ANLEITUNG!$B$3="wertschöpfungskettenorientiert",'Dropdown input'!$E$18,IF(ANLEITUNG!$B$3="sektorübergreifend",'Dropdown input'!$F$18,IF(ANLEITUNG!$B$3="auswählen",""))),IF(I44="",""))))))))))))</f>
        <v/>
      </c>
      <c r="P44" s="165" t="str">
        <f t="shared" si="11"/>
        <v/>
      </c>
      <c r="Q44" s="99" t="str">
        <f>IF(I44=1,'Dropdown input'!$I$8,IF(I44=2,'Dropdown input'!$I$9,IF(I44=3,'Dropdown input'!$I$10,IF(I44=4,'Dropdown input'!$I$11,IF(I44=5,'Dropdown input'!$I$12,IF(I44=6,'Dropdown input'!$I$13,IF(I44=7,'Dropdown input'!$I$14,IF(I44=8,'Dropdown input'!$I$15,IF(I44=9,"Bitte BLW kontaktieren",IF(I44=10,'Dropdown input'!$I$17,IF(I44=11,'Dropdown input'!$I$18,"")))))))))))</f>
        <v/>
      </c>
      <c r="R44" s="189" t="str">
        <f t="shared" si="6"/>
        <v/>
      </c>
      <c r="S44" s="115"/>
      <c r="T44" s="151" t="str">
        <f t="shared" si="7"/>
        <v/>
      </c>
      <c r="U44" s="152" t="str">
        <f t="shared" si="12"/>
        <v/>
      </c>
      <c r="V44" s="114" t="str">
        <f t="shared" si="8"/>
        <v/>
      </c>
      <c r="W44" s="154" t="str">
        <f t="shared" si="9"/>
        <v/>
      </c>
      <c r="X44" s="101" t="str">
        <f t="shared" si="0"/>
        <v/>
      </c>
      <c r="Y44" s="108"/>
      <c r="Z44" s="115"/>
      <c r="AA44" s="115"/>
      <c r="AB44" s="115"/>
      <c r="AC44" s="116" t="str">
        <f t="shared" si="1"/>
        <v/>
      </c>
      <c r="AD44" s="117">
        <f t="shared" si="17"/>
        <v>0</v>
      </c>
      <c r="AE44" s="118" t="str">
        <f t="shared" si="2"/>
        <v/>
      </c>
      <c r="AF44" s="108"/>
      <c r="AG44" s="119"/>
      <c r="AH44" s="108"/>
      <c r="AI44" s="119"/>
      <c r="AJ44" s="108"/>
      <c r="AK44" s="108"/>
      <c r="AL44" s="63"/>
      <c r="AM44" s="63"/>
    </row>
    <row r="45" spans="1:39" s="54" customFormat="1" ht="35" x14ac:dyDescent="0.3">
      <c r="A45" s="107">
        <f>ANLEITUNG!$B$2</f>
        <v>0</v>
      </c>
      <c r="B45" s="108" t="s">
        <v>73</v>
      </c>
      <c r="C45" s="109" t="s">
        <v>74</v>
      </c>
      <c r="D45" s="109"/>
      <c r="E45" s="108" t="s">
        <v>75</v>
      </c>
      <c r="F45" s="110"/>
      <c r="G45" s="111" t="s">
        <v>55</v>
      </c>
      <c r="H45" s="109" t="s">
        <v>55</v>
      </c>
      <c r="I45" s="96" t="str">
        <f t="shared" si="3"/>
        <v/>
      </c>
      <c r="J45" s="112"/>
      <c r="K45" s="113">
        <f t="shared" si="16"/>
        <v>0</v>
      </c>
      <c r="L45" s="99" t="str">
        <f>IF(I45=1,IF(ANLEITUNG!$B$3="wertschöpfungskettenorientiert",'Dropdown input'!$C$8,IF(ANLEITUNG!$B$3="sektorübergreifend",'Dropdown input'!$D$8, IF(ANLEITUNG!$B$3="auswählen",""))),IF(I45=2,IF(ANLEITUNG!$B$3="wertschöpfungskettenorientiert",'Dropdown input'!$C$9,IF(ANLEITUNG!$B$3="sektorübergreifend",'Dropdown input'!$D$9, IF(ANLEITUNG!$B$3="auswählen",""))),IF(I45=3,IF(ANLEITUNG!$B$3="wertschöpfungskettenorientiert",'Dropdown input'!$C$10,IF(ANLEITUNG!$B$3="sektorübergreifend",'Dropdown input'!$D$10, IF(ANLEITUNG!$B$3="auswählen",""))),IF(I45=4,IF(ANLEITUNG!$B$3="wertschöpfungskettenorientiert",'Dropdown input'!$C$11,IF(ANLEITUNG!$B$3="sektorübergreifend",'Dropdown input'!$D$11, IF(ANLEITUNG!$B$3="auswählen",""))),IF(I45=5,IF(ANLEITUNG!$B$3="wertschöpfungskettenorientiert",'Dropdown input'!$C$12,IF(ANLEITUNG!$B$3="sektorübergreifend",'Dropdown input'!$D$12, IF(ANLEITUNG!$B$3="auswählen",""))),IF(I45=6,IF(ANLEITUNG!$B$3="wertschöpfungskettenorientiert",'Dropdown input'!$C$13,IF(ANLEITUNG!$B$3="sektorübergreifend",'Dropdown input'!$D$13, IF(ANLEITUNG!$B$3="auswählen",""))),IF(I45=7,IF(ANLEITUNG!$B$3="wertschöpfungskettenorientiert",'Dropdown input'!$C$14,IF(ANLEITUNG!$B$3="sektorübergreifend",'Dropdown input'!$D$14, IF(ANLEITUNG!$B$3="auswählen",""))),IF(I45=8,IF(ANLEITUNG!$B$3="wertschöpfungskettenorientiert",'Dropdown input'!$C$15,IF(ANLEITUNG!$B$3="sektorübergreifend",'Dropdown input'!$D$15, IF(ANLEITUNG!$B$3="auswählen",""))),IF(I45=9,IF(ANLEITUNG!$B$3="wertschöpfungskettenorientiert",'Dropdown input'!$C$16,IF(ANLEITUNG!$B$3="sektorübergreifend",'Dropdown input'!$D$16, IF(ANLEITUNG!$B$3="auswählen",""))),IF(I45=11,IF(ANLEITUNG!$B$3="wertschöpfungskettenorientiert",'Dropdown input'!$C$17,IF(ANLEITUNG!$B$3="sektorübergreifend",'Dropdown input'!$D$17, IF(ANLEITUNG!$B$3="auswählen",""))),IF(I45="","")))))))))))</f>
        <v/>
      </c>
      <c r="M45" s="113" t="str">
        <f t="shared" si="4"/>
        <v/>
      </c>
      <c r="N45" s="99" t="str">
        <f t="shared" si="5"/>
        <v/>
      </c>
      <c r="O45" s="99" t="str">
        <f>IF(I45=1,IF(ANLEITUNG!$B$3="wertschöpfungskettenorientiert",'Dropdown input'!$E$8,IF(ANLEITUNG!$B$3="sektorübergreifend",'Dropdown input'!$F$8,IF(ANLEITUNG!$B$3="auswählen",""))),IF(I45=2,IF(ANLEITUNG!$B$3="wertschöpfungskettenorientiert",'Dropdown input'!$E$9,IF(ANLEITUNG!$B$3="sektorübergreifend",'Dropdown input'!$F$9,IF(ANLEITUNG!$B$3="auswählen",""))),IF(I45=3,IF(ANLEITUNG!$B$3="wertschöpfungskettenorientiert",'Dropdown input'!$E$10,IF(ANLEITUNG!$B$3="sektorübergreifend",'Dropdown input'!$F$10,IF(ANLEITUNG!$B$3="auswählen",""))),IF(I45=4,IF(ANLEITUNG!$B$3="wertschöpfungskettenorientiert",'Dropdown input'!$E$11,IF(ANLEITUNG!$B$3="sektorübergreifend",'Dropdown input'!$F$11,IF(ANLEITUNG!$B$3="auswählen",""))),IF(I45=5,IF(ANLEITUNG!$B$3="wertschöpfungskettenorientiert",'Dropdown input'!$E$12,IF(ANLEITUNG!$B$3="sektorübergreifend",'Dropdown input'!$F$12,IF(ANLEITUNG!$B$3="auswählen",""))),IF(I45=6,IF(ANLEITUNG!$B$3="wertschöpfungskettenorientiert",'Dropdown input'!$E$13,IF(ANLEITUNG!$B$3="sektorübergreifend",'Dropdown input'!$F$13,IF(ANLEITUNG!$B$3="auswählen",""))),IF(I45=7,IF(ANLEITUNG!$B$3="wertschöpfungskettenorientiert",'Dropdown input'!$E$14,IF(ANLEITUNG!$B$3="sektorübergreifend",'Dropdown input'!$F$14,IF(ANLEITUNG!$B$3="auswählen",""))),IF(I45=8,IF(ANLEITUNG!$B$3="wertschöpfungskettenorientiert",'Dropdown input'!$E$15,IF(ANLEITUNG!$B$3="sektorübergreifend",'Dropdown input'!$F$15,IF(ANLEITUNG!$B$3="auswählen",""))),IF(I45=9,IF(ANLEITUNG!$B$3="wertschöpfungskettenorientiert",'Dropdown input'!$E$16,IF(ANLEITUNG!$B$3="sektorübergreifend",'Dropdown input'!$F$16,IF(ANLEITUNG!$B$3="auswählen",""))),IF(I45=10,IF(ANLEITUNG!$B$3="wertschöpfungskettenorientiert",'Dropdown input'!$E$17,IF(ANLEITUNG!$B$3="sektorübergreifend",'Dropdown input'!$E$17,IF(ANLEITUNG!$B$3="auswählen",""))),IF(I45=11,IF(ANLEITUNG!$B$3="wertschöpfungskettenorientiert",'Dropdown input'!$E$18,IF(ANLEITUNG!$B$3="sektorübergreifend",'Dropdown input'!$F$18,IF(ANLEITUNG!$B$3="auswählen",""))),IF(I45="",""))))))))))))</f>
        <v/>
      </c>
      <c r="P45" s="165" t="str">
        <f t="shared" si="11"/>
        <v/>
      </c>
      <c r="Q45" s="99" t="str">
        <f>IF(I45=1,'Dropdown input'!$I$8,IF(I45=2,'Dropdown input'!$I$9,IF(I45=3,'Dropdown input'!$I$10,IF(I45=4,'Dropdown input'!$I$11,IF(I45=5,'Dropdown input'!$I$12,IF(I45=6,'Dropdown input'!$I$13,IF(I45=7,'Dropdown input'!$I$14,IF(I45=8,'Dropdown input'!$I$15,IF(I45=9,"Bitte BLW kontaktieren",IF(I45=10,'Dropdown input'!$I$17,IF(I45=11,'Dropdown input'!$I$18,"")))))))))))</f>
        <v/>
      </c>
      <c r="R45" s="189" t="str">
        <f t="shared" si="6"/>
        <v/>
      </c>
      <c r="S45" s="115"/>
      <c r="T45" s="151" t="str">
        <f t="shared" si="7"/>
        <v/>
      </c>
      <c r="U45" s="152" t="str">
        <f t="shared" si="12"/>
        <v/>
      </c>
      <c r="V45" s="114" t="str">
        <f t="shared" si="8"/>
        <v/>
      </c>
      <c r="W45" s="154" t="str">
        <f t="shared" si="9"/>
        <v/>
      </c>
      <c r="X45" s="101" t="str">
        <f t="shared" si="0"/>
        <v/>
      </c>
      <c r="Y45" s="108"/>
      <c r="Z45" s="115"/>
      <c r="AA45" s="115"/>
      <c r="AB45" s="115"/>
      <c r="AC45" s="116" t="str">
        <f t="shared" si="1"/>
        <v/>
      </c>
      <c r="AD45" s="117">
        <f t="shared" si="17"/>
        <v>0</v>
      </c>
      <c r="AE45" s="118" t="str">
        <f t="shared" si="2"/>
        <v/>
      </c>
      <c r="AF45" s="108"/>
      <c r="AG45" s="119"/>
      <c r="AH45" s="108"/>
      <c r="AI45" s="119"/>
      <c r="AJ45" s="108"/>
      <c r="AK45" s="108"/>
      <c r="AL45" s="63"/>
      <c r="AM45" s="63"/>
    </row>
    <row r="46" spans="1:39" s="54" customFormat="1" ht="35" x14ac:dyDescent="0.3">
      <c r="A46" s="107">
        <f>ANLEITUNG!$B$2</f>
        <v>0</v>
      </c>
      <c r="B46" s="108" t="s">
        <v>73</v>
      </c>
      <c r="C46" s="109" t="s">
        <v>74</v>
      </c>
      <c r="D46" s="109"/>
      <c r="E46" s="108" t="s">
        <v>75</v>
      </c>
      <c r="F46" s="110"/>
      <c r="G46" s="111" t="s">
        <v>55</v>
      </c>
      <c r="H46" s="109" t="s">
        <v>55</v>
      </c>
      <c r="I46" s="96" t="str">
        <f t="shared" si="3"/>
        <v/>
      </c>
      <c r="J46" s="112"/>
      <c r="K46" s="113">
        <f t="shared" si="16"/>
        <v>0</v>
      </c>
      <c r="L46" s="99" t="str">
        <f>IF(I46=1,IF(ANLEITUNG!$B$3="wertschöpfungskettenorientiert",'Dropdown input'!$C$8,IF(ANLEITUNG!$B$3="sektorübergreifend",'Dropdown input'!$D$8, IF(ANLEITUNG!$B$3="auswählen",""))),IF(I46=2,IF(ANLEITUNG!$B$3="wertschöpfungskettenorientiert",'Dropdown input'!$C$9,IF(ANLEITUNG!$B$3="sektorübergreifend",'Dropdown input'!$D$9, IF(ANLEITUNG!$B$3="auswählen",""))),IF(I46=3,IF(ANLEITUNG!$B$3="wertschöpfungskettenorientiert",'Dropdown input'!$C$10,IF(ANLEITUNG!$B$3="sektorübergreifend",'Dropdown input'!$D$10, IF(ANLEITUNG!$B$3="auswählen",""))),IF(I46=4,IF(ANLEITUNG!$B$3="wertschöpfungskettenorientiert",'Dropdown input'!$C$11,IF(ANLEITUNG!$B$3="sektorübergreifend",'Dropdown input'!$D$11, IF(ANLEITUNG!$B$3="auswählen",""))),IF(I46=5,IF(ANLEITUNG!$B$3="wertschöpfungskettenorientiert",'Dropdown input'!$C$12,IF(ANLEITUNG!$B$3="sektorübergreifend",'Dropdown input'!$D$12, IF(ANLEITUNG!$B$3="auswählen",""))),IF(I46=6,IF(ANLEITUNG!$B$3="wertschöpfungskettenorientiert",'Dropdown input'!$C$13,IF(ANLEITUNG!$B$3="sektorübergreifend",'Dropdown input'!$D$13, IF(ANLEITUNG!$B$3="auswählen",""))),IF(I46=7,IF(ANLEITUNG!$B$3="wertschöpfungskettenorientiert",'Dropdown input'!$C$14,IF(ANLEITUNG!$B$3="sektorübergreifend",'Dropdown input'!$D$14, IF(ANLEITUNG!$B$3="auswählen",""))),IF(I46=8,IF(ANLEITUNG!$B$3="wertschöpfungskettenorientiert",'Dropdown input'!$C$15,IF(ANLEITUNG!$B$3="sektorübergreifend",'Dropdown input'!$D$15, IF(ANLEITUNG!$B$3="auswählen",""))),IF(I46=9,IF(ANLEITUNG!$B$3="wertschöpfungskettenorientiert",'Dropdown input'!$C$16,IF(ANLEITUNG!$B$3="sektorübergreifend",'Dropdown input'!$D$16, IF(ANLEITUNG!$B$3="auswählen",""))),IF(I46=11,IF(ANLEITUNG!$B$3="wertschöpfungskettenorientiert",'Dropdown input'!$C$17,IF(ANLEITUNG!$B$3="sektorübergreifend",'Dropdown input'!$D$17, IF(ANLEITUNG!$B$3="auswählen",""))),IF(I46="","")))))))))))</f>
        <v/>
      </c>
      <c r="M46" s="113" t="str">
        <f t="shared" si="4"/>
        <v/>
      </c>
      <c r="N46" s="99" t="str">
        <f t="shared" si="5"/>
        <v/>
      </c>
      <c r="O46" s="99" t="str">
        <f>IF(I46=1,IF(ANLEITUNG!$B$3="wertschöpfungskettenorientiert",'Dropdown input'!$E$8,IF(ANLEITUNG!$B$3="sektorübergreifend",'Dropdown input'!$F$8,IF(ANLEITUNG!$B$3="auswählen",""))),IF(I46=2,IF(ANLEITUNG!$B$3="wertschöpfungskettenorientiert",'Dropdown input'!$E$9,IF(ANLEITUNG!$B$3="sektorübergreifend",'Dropdown input'!$F$9,IF(ANLEITUNG!$B$3="auswählen",""))),IF(I46=3,IF(ANLEITUNG!$B$3="wertschöpfungskettenorientiert",'Dropdown input'!$E$10,IF(ANLEITUNG!$B$3="sektorübergreifend",'Dropdown input'!$F$10,IF(ANLEITUNG!$B$3="auswählen",""))),IF(I46=4,IF(ANLEITUNG!$B$3="wertschöpfungskettenorientiert",'Dropdown input'!$E$11,IF(ANLEITUNG!$B$3="sektorübergreifend",'Dropdown input'!$F$11,IF(ANLEITUNG!$B$3="auswählen",""))),IF(I46=5,IF(ANLEITUNG!$B$3="wertschöpfungskettenorientiert",'Dropdown input'!$E$12,IF(ANLEITUNG!$B$3="sektorübergreifend",'Dropdown input'!$F$12,IF(ANLEITUNG!$B$3="auswählen",""))),IF(I46=6,IF(ANLEITUNG!$B$3="wertschöpfungskettenorientiert",'Dropdown input'!$E$13,IF(ANLEITUNG!$B$3="sektorübergreifend",'Dropdown input'!$F$13,IF(ANLEITUNG!$B$3="auswählen",""))),IF(I46=7,IF(ANLEITUNG!$B$3="wertschöpfungskettenorientiert",'Dropdown input'!$E$14,IF(ANLEITUNG!$B$3="sektorübergreifend",'Dropdown input'!$F$14,IF(ANLEITUNG!$B$3="auswählen",""))),IF(I46=8,IF(ANLEITUNG!$B$3="wertschöpfungskettenorientiert",'Dropdown input'!$E$15,IF(ANLEITUNG!$B$3="sektorübergreifend",'Dropdown input'!$F$15,IF(ANLEITUNG!$B$3="auswählen",""))),IF(I46=9,IF(ANLEITUNG!$B$3="wertschöpfungskettenorientiert",'Dropdown input'!$E$16,IF(ANLEITUNG!$B$3="sektorübergreifend",'Dropdown input'!$F$16,IF(ANLEITUNG!$B$3="auswählen",""))),IF(I46=10,IF(ANLEITUNG!$B$3="wertschöpfungskettenorientiert",'Dropdown input'!$E$17,IF(ANLEITUNG!$B$3="sektorübergreifend",'Dropdown input'!$E$17,IF(ANLEITUNG!$B$3="auswählen",""))),IF(I46=11,IF(ANLEITUNG!$B$3="wertschöpfungskettenorientiert",'Dropdown input'!$E$18,IF(ANLEITUNG!$B$3="sektorübergreifend",'Dropdown input'!$F$18,IF(ANLEITUNG!$B$3="auswählen",""))),IF(I46="",""))))))))))))</f>
        <v/>
      </c>
      <c r="P46" s="165" t="str">
        <f t="shared" si="11"/>
        <v/>
      </c>
      <c r="Q46" s="99" t="str">
        <f>IF(I46=1,'Dropdown input'!$I$8,IF(I46=2,'Dropdown input'!$I$9,IF(I46=3,'Dropdown input'!$I$10,IF(I46=4,'Dropdown input'!$I$11,IF(I46=5,'Dropdown input'!$I$12,IF(I46=6,'Dropdown input'!$I$13,IF(I46=7,'Dropdown input'!$I$14,IF(I46=8,'Dropdown input'!$I$15,IF(I46=9,"Bitte BLW kontaktieren",IF(I46=10,'Dropdown input'!$I$17,IF(I46=11,'Dropdown input'!$I$18,"")))))))))))</f>
        <v/>
      </c>
      <c r="R46" s="189" t="str">
        <f t="shared" si="6"/>
        <v/>
      </c>
      <c r="S46" s="115"/>
      <c r="T46" s="151" t="str">
        <f t="shared" si="7"/>
        <v/>
      </c>
      <c r="U46" s="152" t="str">
        <f t="shared" si="12"/>
        <v/>
      </c>
      <c r="V46" s="114" t="str">
        <f t="shared" si="8"/>
        <v/>
      </c>
      <c r="W46" s="154" t="str">
        <f t="shared" si="9"/>
        <v/>
      </c>
      <c r="X46" s="101" t="str">
        <f t="shared" si="0"/>
        <v/>
      </c>
      <c r="Y46" s="108"/>
      <c r="Z46" s="115"/>
      <c r="AA46" s="115"/>
      <c r="AB46" s="115"/>
      <c r="AC46" s="116" t="str">
        <f t="shared" si="1"/>
        <v/>
      </c>
      <c r="AD46" s="117">
        <f t="shared" si="17"/>
        <v>0</v>
      </c>
      <c r="AE46" s="118" t="str">
        <f t="shared" si="2"/>
        <v/>
      </c>
      <c r="AF46" s="108"/>
      <c r="AG46" s="119"/>
      <c r="AH46" s="108"/>
      <c r="AI46" s="119"/>
      <c r="AJ46" s="108"/>
      <c r="AK46" s="108"/>
      <c r="AL46" s="63"/>
      <c r="AM46" s="63"/>
    </row>
    <row r="47" spans="1:39" s="54" customFormat="1" ht="35" x14ac:dyDescent="0.3">
      <c r="A47" s="107">
        <f>ANLEITUNG!$B$2</f>
        <v>0</v>
      </c>
      <c r="B47" s="108" t="s">
        <v>73</v>
      </c>
      <c r="C47" s="109" t="s">
        <v>74</v>
      </c>
      <c r="D47" s="109"/>
      <c r="E47" s="108" t="s">
        <v>75</v>
      </c>
      <c r="F47" s="110"/>
      <c r="G47" s="111" t="s">
        <v>55</v>
      </c>
      <c r="H47" s="109" t="s">
        <v>55</v>
      </c>
      <c r="I47" s="96" t="str">
        <f t="shared" si="3"/>
        <v/>
      </c>
      <c r="J47" s="112"/>
      <c r="K47" s="113">
        <f t="shared" si="16"/>
        <v>0</v>
      </c>
      <c r="L47" s="99" t="str">
        <f>IF(I47=1,IF(ANLEITUNG!$B$3="wertschöpfungskettenorientiert",'Dropdown input'!$C$8,IF(ANLEITUNG!$B$3="sektorübergreifend",'Dropdown input'!$D$8, IF(ANLEITUNG!$B$3="auswählen",""))),IF(I47=2,IF(ANLEITUNG!$B$3="wertschöpfungskettenorientiert",'Dropdown input'!$C$9,IF(ANLEITUNG!$B$3="sektorübergreifend",'Dropdown input'!$D$9, IF(ANLEITUNG!$B$3="auswählen",""))),IF(I47=3,IF(ANLEITUNG!$B$3="wertschöpfungskettenorientiert",'Dropdown input'!$C$10,IF(ANLEITUNG!$B$3="sektorübergreifend",'Dropdown input'!$D$10, IF(ANLEITUNG!$B$3="auswählen",""))),IF(I47=4,IF(ANLEITUNG!$B$3="wertschöpfungskettenorientiert",'Dropdown input'!$C$11,IF(ANLEITUNG!$B$3="sektorübergreifend",'Dropdown input'!$D$11, IF(ANLEITUNG!$B$3="auswählen",""))),IF(I47=5,IF(ANLEITUNG!$B$3="wertschöpfungskettenorientiert",'Dropdown input'!$C$12,IF(ANLEITUNG!$B$3="sektorübergreifend",'Dropdown input'!$D$12, IF(ANLEITUNG!$B$3="auswählen",""))),IF(I47=6,IF(ANLEITUNG!$B$3="wertschöpfungskettenorientiert",'Dropdown input'!$C$13,IF(ANLEITUNG!$B$3="sektorübergreifend",'Dropdown input'!$D$13, IF(ANLEITUNG!$B$3="auswählen",""))),IF(I47=7,IF(ANLEITUNG!$B$3="wertschöpfungskettenorientiert",'Dropdown input'!$C$14,IF(ANLEITUNG!$B$3="sektorübergreifend",'Dropdown input'!$D$14, IF(ANLEITUNG!$B$3="auswählen",""))),IF(I47=8,IF(ANLEITUNG!$B$3="wertschöpfungskettenorientiert",'Dropdown input'!$C$15,IF(ANLEITUNG!$B$3="sektorübergreifend",'Dropdown input'!$D$15, IF(ANLEITUNG!$B$3="auswählen",""))),IF(I47=9,IF(ANLEITUNG!$B$3="wertschöpfungskettenorientiert",'Dropdown input'!$C$16,IF(ANLEITUNG!$B$3="sektorübergreifend",'Dropdown input'!$D$16, IF(ANLEITUNG!$B$3="auswählen",""))),IF(I47=11,IF(ANLEITUNG!$B$3="wertschöpfungskettenorientiert",'Dropdown input'!$C$17,IF(ANLEITUNG!$B$3="sektorübergreifend",'Dropdown input'!$D$17, IF(ANLEITUNG!$B$3="auswählen",""))),IF(I47="","")))))))))))</f>
        <v/>
      </c>
      <c r="M47" s="113" t="str">
        <f t="shared" si="4"/>
        <v/>
      </c>
      <c r="N47" s="99" t="str">
        <f t="shared" si="5"/>
        <v/>
      </c>
      <c r="O47" s="99" t="str">
        <f>IF(I47=1,IF(ANLEITUNG!$B$3="wertschöpfungskettenorientiert",'Dropdown input'!$E$8,IF(ANLEITUNG!$B$3="sektorübergreifend",'Dropdown input'!$F$8,IF(ANLEITUNG!$B$3="auswählen",""))),IF(I47=2,IF(ANLEITUNG!$B$3="wertschöpfungskettenorientiert",'Dropdown input'!$E$9,IF(ANLEITUNG!$B$3="sektorübergreifend",'Dropdown input'!$F$9,IF(ANLEITUNG!$B$3="auswählen",""))),IF(I47=3,IF(ANLEITUNG!$B$3="wertschöpfungskettenorientiert",'Dropdown input'!$E$10,IF(ANLEITUNG!$B$3="sektorübergreifend",'Dropdown input'!$F$10,IF(ANLEITUNG!$B$3="auswählen",""))),IF(I47=4,IF(ANLEITUNG!$B$3="wertschöpfungskettenorientiert",'Dropdown input'!$E$11,IF(ANLEITUNG!$B$3="sektorübergreifend",'Dropdown input'!$F$11,IF(ANLEITUNG!$B$3="auswählen",""))),IF(I47=5,IF(ANLEITUNG!$B$3="wertschöpfungskettenorientiert",'Dropdown input'!$E$12,IF(ANLEITUNG!$B$3="sektorübergreifend",'Dropdown input'!$F$12,IF(ANLEITUNG!$B$3="auswählen",""))),IF(I47=6,IF(ANLEITUNG!$B$3="wertschöpfungskettenorientiert",'Dropdown input'!$E$13,IF(ANLEITUNG!$B$3="sektorübergreifend",'Dropdown input'!$F$13,IF(ANLEITUNG!$B$3="auswählen",""))),IF(I47=7,IF(ANLEITUNG!$B$3="wertschöpfungskettenorientiert",'Dropdown input'!$E$14,IF(ANLEITUNG!$B$3="sektorübergreifend",'Dropdown input'!$F$14,IF(ANLEITUNG!$B$3="auswählen",""))),IF(I47=8,IF(ANLEITUNG!$B$3="wertschöpfungskettenorientiert",'Dropdown input'!$E$15,IF(ANLEITUNG!$B$3="sektorübergreifend",'Dropdown input'!$F$15,IF(ANLEITUNG!$B$3="auswählen",""))),IF(I47=9,IF(ANLEITUNG!$B$3="wertschöpfungskettenorientiert",'Dropdown input'!$E$16,IF(ANLEITUNG!$B$3="sektorübergreifend",'Dropdown input'!$F$16,IF(ANLEITUNG!$B$3="auswählen",""))),IF(I47=10,IF(ANLEITUNG!$B$3="wertschöpfungskettenorientiert",'Dropdown input'!$E$17,IF(ANLEITUNG!$B$3="sektorübergreifend",'Dropdown input'!$E$17,IF(ANLEITUNG!$B$3="auswählen",""))),IF(I47=11,IF(ANLEITUNG!$B$3="wertschöpfungskettenorientiert",'Dropdown input'!$E$18,IF(ANLEITUNG!$B$3="sektorübergreifend",'Dropdown input'!$F$18,IF(ANLEITUNG!$B$3="auswählen",""))),IF(I47="",""))))))))))))</f>
        <v/>
      </c>
      <c r="P47" s="165" t="str">
        <f t="shared" si="11"/>
        <v/>
      </c>
      <c r="Q47" s="99" t="str">
        <f>IF(I47=1,'Dropdown input'!$I$8,IF(I47=2,'Dropdown input'!$I$9,IF(I47=3,'Dropdown input'!$I$10,IF(I47=4,'Dropdown input'!$I$11,IF(I47=5,'Dropdown input'!$I$12,IF(I47=6,'Dropdown input'!$I$13,IF(I47=7,'Dropdown input'!$I$14,IF(I47=8,'Dropdown input'!$I$15,IF(I47=9,"Bitte BLW kontaktieren",IF(I47=10,'Dropdown input'!$I$17,IF(I47=11,'Dropdown input'!$I$18,"")))))))))))</f>
        <v/>
      </c>
      <c r="R47" s="189" t="str">
        <f t="shared" si="6"/>
        <v/>
      </c>
      <c r="S47" s="115"/>
      <c r="T47" s="151" t="str">
        <f t="shared" si="7"/>
        <v/>
      </c>
      <c r="U47" s="152" t="str">
        <f t="shared" si="12"/>
        <v/>
      </c>
      <c r="V47" s="114" t="str">
        <f t="shared" si="8"/>
        <v/>
      </c>
      <c r="W47" s="154" t="str">
        <f t="shared" si="9"/>
        <v/>
      </c>
      <c r="X47" s="101" t="str">
        <f t="shared" si="0"/>
        <v/>
      </c>
      <c r="Y47" s="108"/>
      <c r="Z47" s="115"/>
      <c r="AA47" s="115"/>
      <c r="AB47" s="115"/>
      <c r="AC47" s="116" t="str">
        <f t="shared" si="1"/>
        <v/>
      </c>
      <c r="AD47" s="117">
        <f t="shared" si="17"/>
        <v>0</v>
      </c>
      <c r="AE47" s="118" t="str">
        <f t="shared" si="2"/>
        <v/>
      </c>
      <c r="AF47" s="108"/>
      <c r="AG47" s="119"/>
      <c r="AH47" s="108"/>
      <c r="AI47" s="119"/>
      <c r="AJ47" s="108"/>
      <c r="AK47" s="108"/>
      <c r="AL47" s="63"/>
      <c r="AM47" s="63"/>
    </row>
    <row r="48" spans="1:39" s="54" customFormat="1" ht="35" x14ac:dyDescent="0.3">
      <c r="A48" s="190">
        <f>ANLEITUNG!$B$2</f>
        <v>0</v>
      </c>
      <c r="B48" s="191" t="s">
        <v>73</v>
      </c>
      <c r="C48" s="192" t="s">
        <v>74</v>
      </c>
      <c r="D48" s="192"/>
      <c r="E48" s="191" t="s">
        <v>75</v>
      </c>
      <c r="F48" s="193"/>
      <c r="G48" s="194" t="s">
        <v>55</v>
      </c>
      <c r="H48" s="192" t="s">
        <v>55</v>
      </c>
      <c r="I48" s="195" t="str">
        <f t="shared" si="3"/>
        <v/>
      </c>
      <c r="J48" s="196"/>
      <c r="K48" s="197">
        <f t="shared" si="16"/>
        <v>0</v>
      </c>
      <c r="L48" s="198" t="str">
        <f>IF(I48=1,IF(ANLEITUNG!$B$3="wertschöpfungskettenorientiert",'Dropdown input'!$C$8,IF(ANLEITUNG!$B$3="sektorübergreifend",'Dropdown input'!$D$8, IF(ANLEITUNG!$B$3="auswählen",""))),IF(I48=2,IF(ANLEITUNG!$B$3="wertschöpfungskettenorientiert",'Dropdown input'!$C$9,IF(ANLEITUNG!$B$3="sektorübergreifend",'Dropdown input'!$D$9, IF(ANLEITUNG!$B$3="auswählen",""))),IF(I48=3,IF(ANLEITUNG!$B$3="wertschöpfungskettenorientiert",'Dropdown input'!$C$10,IF(ANLEITUNG!$B$3="sektorübergreifend",'Dropdown input'!$D$10, IF(ANLEITUNG!$B$3="auswählen",""))),IF(I48=4,IF(ANLEITUNG!$B$3="wertschöpfungskettenorientiert",'Dropdown input'!$C$11,IF(ANLEITUNG!$B$3="sektorübergreifend",'Dropdown input'!$D$11, IF(ANLEITUNG!$B$3="auswählen",""))),IF(I48=5,IF(ANLEITUNG!$B$3="wertschöpfungskettenorientiert",'Dropdown input'!$C$12,IF(ANLEITUNG!$B$3="sektorübergreifend",'Dropdown input'!$D$12, IF(ANLEITUNG!$B$3="auswählen",""))),IF(I48=6,IF(ANLEITUNG!$B$3="wertschöpfungskettenorientiert",'Dropdown input'!$C$13,IF(ANLEITUNG!$B$3="sektorübergreifend",'Dropdown input'!$D$13, IF(ANLEITUNG!$B$3="auswählen",""))),IF(I48=7,IF(ANLEITUNG!$B$3="wertschöpfungskettenorientiert",'Dropdown input'!$C$14,IF(ANLEITUNG!$B$3="sektorübergreifend",'Dropdown input'!$D$14, IF(ANLEITUNG!$B$3="auswählen",""))),IF(I48=8,IF(ANLEITUNG!$B$3="wertschöpfungskettenorientiert",'Dropdown input'!$C$15,IF(ANLEITUNG!$B$3="sektorübergreifend",'Dropdown input'!$D$15, IF(ANLEITUNG!$B$3="auswählen",""))),IF(I48=9,IF(ANLEITUNG!$B$3="wertschöpfungskettenorientiert",'Dropdown input'!$C$16,IF(ANLEITUNG!$B$3="sektorübergreifend",'Dropdown input'!$D$16, IF(ANLEITUNG!$B$3="auswählen",""))),IF(I48=11,IF(ANLEITUNG!$B$3="wertschöpfungskettenorientiert",'Dropdown input'!$C$17,IF(ANLEITUNG!$B$3="sektorübergreifend",'Dropdown input'!$D$17, IF(ANLEITUNG!$B$3="auswählen",""))),IF(I48="","")))))))))))</f>
        <v/>
      </c>
      <c r="M48" s="197" t="str">
        <f t="shared" si="4"/>
        <v/>
      </c>
      <c r="N48" s="198" t="str">
        <f t="shared" si="5"/>
        <v/>
      </c>
      <c r="O48" s="198" t="str">
        <f>IF(I48=1,IF(ANLEITUNG!$B$3="wertschöpfungskettenorientiert",'Dropdown input'!$E$8,IF(ANLEITUNG!$B$3="sektorübergreifend",'Dropdown input'!$F$8,IF(ANLEITUNG!$B$3="auswählen",""))),IF(I48=2,IF(ANLEITUNG!$B$3="wertschöpfungskettenorientiert",'Dropdown input'!$E$9,IF(ANLEITUNG!$B$3="sektorübergreifend",'Dropdown input'!$F$9,IF(ANLEITUNG!$B$3="auswählen",""))),IF(I48=3,IF(ANLEITUNG!$B$3="wertschöpfungskettenorientiert",'Dropdown input'!$E$10,IF(ANLEITUNG!$B$3="sektorübergreifend",'Dropdown input'!$F$10,IF(ANLEITUNG!$B$3="auswählen",""))),IF(I48=4,IF(ANLEITUNG!$B$3="wertschöpfungskettenorientiert",'Dropdown input'!$E$11,IF(ANLEITUNG!$B$3="sektorübergreifend",'Dropdown input'!$F$11,IF(ANLEITUNG!$B$3="auswählen",""))),IF(I48=5,IF(ANLEITUNG!$B$3="wertschöpfungskettenorientiert",'Dropdown input'!$E$12,IF(ANLEITUNG!$B$3="sektorübergreifend",'Dropdown input'!$F$12,IF(ANLEITUNG!$B$3="auswählen",""))),IF(I48=6,IF(ANLEITUNG!$B$3="wertschöpfungskettenorientiert",'Dropdown input'!$E$13,IF(ANLEITUNG!$B$3="sektorübergreifend",'Dropdown input'!$F$13,IF(ANLEITUNG!$B$3="auswählen",""))),IF(I48=7,IF(ANLEITUNG!$B$3="wertschöpfungskettenorientiert",'Dropdown input'!$E$14,IF(ANLEITUNG!$B$3="sektorübergreifend",'Dropdown input'!$F$14,IF(ANLEITUNG!$B$3="auswählen",""))),IF(I48=8,IF(ANLEITUNG!$B$3="wertschöpfungskettenorientiert",'Dropdown input'!$E$15,IF(ANLEITUNG!$B$3="sektorübergreifend",'Dropdown input'!$F$15,IF(ANLEITUNG!$B$3="auswählen",""))),IF(I48=9,IF(ANLEITUNG!$B$3="wertschöpfungskettenorientiert",'Dropdown input'!$E$16,IF(ANLEITUNG!$B$3="sektorübergreifend",'Dropdown input'!$F$16,IF(ANLEITUNG!$B$3="auswählen",""))),IF(I48=10,IF(ANLEITUNG!$B$3="wertschöpfungskettenorientiert",'Dropdown input'!$E$17,IF(ANLEITUNG!$B$3="sektorübergreifend",'Dropdown input'!$E$17,IF(ANLEITUNG!$B$3="auswählen",""))),IF(I48=11,IF(ANLEITUNG!$B$3="wertschöpfungskettenorientiert",'Dropdown input'!$E$18,IF(ANLEITUNG!$B$3="sektorübergreifend",'Dropdown input'!$F$18,IF(ANLEITUNG!$B$3="auswählen",""))),IF(I48="",""))))))))))))</f>
        <v/>
      </c>
      <c r="P48" s="199" t="str">
        <f t="shared" si="11"/>
        <v/>
      </c>
      <c r="Q48" s="198" t="str">
        <f>IF(I48=1,'Dropdown input'!$I$8,IF(I48=2,'Dropdown input'!$I$9,IF(I48=3,'Dropdown input'!$I$10,IF(I48=4,'Dropdown input'!$I$11,IF(I48=5,'Dropdown input'!$I$12,IF(I48=6,'Dropdown input'!$I$13,IF(I48=7,'Dropdown input'!$I$14,IF(I48=8,'Dropdown input'!$I$15,IF(I48=9,"Bitte BLW kontaktieren",IF(I48=10,'Dropdown input'!$I$17,IF(I48=11,'Dropdown input'!$I$18,"")))))))))))</f>
        <v/>
      </c>
      <c r="R48" s="200" t="str">
        <f t="shared" si="6"/>
        <v/>
      </c>
      <c r="S48" s="201"/>
      <c r="T48" s="202" t="str">
        <f t="shared" si="7"/>
        <v/>
      </c>
      <c r="U48" s="203" t="str">
        <f t="shared" si="12"/>
        <v/>
      </c>
      <c r="V48" s="204" t="str">
        <f t="shared" si="8"/>
        <v/>
      </c>
      <c r="W48" s="205" t="str">
        <f t="shared" si="9"/>
        <v/>
      </c>
      <c r="X48" s="206" t="str">
        <f t="shared" si="0"/>
        <v/>
      </c>
      <c r="Y48" s="191"/>
      <c r="Z48" s="201"/>
      <c r="AA48" s="201"/>
      <c r="AB48" s="201"/>
      <c r="AC48" s="207" t="str">
        <f t="shared" si="1"/>
        <v/>
      </c>
      <c r="AD48" s="208">
        <f t="shared" si="17"/>
        <v>0</v>
      </c>
      <c r="AE48" s="209" t="str">
        <f t="shared" si="2"/>
        <v/>
      </c>
      <c r="AF48" s="191"/>
      <c r="AG48" s="210"/>
      <c r="AH48" s="191"/>
      <c r="AI48" s="210"/>
      <c r="AJ48" s="191"/>
      <c r="AK48" s="191"/>
      <c r="AL48" s="63"/>
      <c r="AM48" s="63"/>
    </row>
    <row r="49" spans="1:37" s="221" customFormat="1" ht="35.5" thickBot="1" x14ac:dyDescent="0.35">
      <c r="A49" s="213" t="s">
        <v>1</v>
      </c>
      <c r="B49" s="211"/>
      <c r="C49" s="214"/>
      <c r="D49" s="214"/>
      <c r="E49" s="211"/>
      <c r="F49" s="211">
        <f>SUM(F2:F48)</f>
        <v>100000</v>
      </c>
      <c r="G49" s="215"/>
      <c r="H49" s="214"/>
      <c r="I49" s="212"/>
      <c r="J49" s="211">
        <f>SUM(J2:J48)</f>
        <v>23000</v>
      </c>
      <c r="K49" s="211">
        <f>SUM(K2:K48)</f>
        <v>77000</v>
      </c>
      <c r="L49" s="216"/>
      <c r="M49" s="211">
        <f>SUM(M2:M48)</f>
        <v>0</v>
      </c>
      <c r="N49" s="216"/>
      <c r="O49" s="216"/>
      <c r="P49" s="217"/>
      <c r="Q49" s="216"/>
      <c r="R49" s="211">
        <f>SUM(R2:R48)</f>
        <v>0</v>
      </c>
      <c r="S49" s="211">
        <f t="shared" ref="S49:T49" si="18">SUM(S2:S48)</f>
        <v>0</v>
      </c>
      <c r="T49" s="211">
        <f t="shared" si="18"/>
        <v>0</v>
      </c>
      <c r="U49" s="218"/>
      <c r="V49" s="211">
        <f>SUM(V2:V48)</f>
        <v>0</v>
      </c>
      <c r="W49" s="211">
        <f>SUM(W2:W48)</f>
        <v>0</v>
      </c>
      <c r="X49" s="219"/>
      <c r="Y49" s="211">
        <f>SUM(Y2:Y48)</f>
        <v>20000</v>
      </c>
      <c r="Z49" s="211">
        <f>SUM(Z2:Z48)</f>
        <v>41600</v>
      </c>
      <c r="AA49" s="211">
        <f t="shared" ref="AA49:AC49" si="19">SUM(AA2:AA48)</f>
        <v>0</v>
      </c>
      <c r="AB49" s="211">
        <f t="shared" si="19"/>
        <v>0</v>
      </c>
      <c r="AC49" s="211">
        <f t="shared" si="19"/>
        <v>0</v>
      </c>
      <c r="AD49" s="211">
        <f>SUM(AD2:AD48)</f>
        <v>61600</v>
      </c>
      <c r="AE49" s="220"/>
      <c r="AF49" s="211">
        <f>SUM(AF2:AF48)</f>
        <v>0</v>
      </c>
      <c r="AG49" s="211">
        <f t="shared" ref="AG49:AK49" si="20">SUM(AG2:AG48)</f>
        <v>0</v>
      </c>
      <c r="AH49" s="211">
        <f t="shared" si="20"/>
        <v>0</v>
      </c>
      <c r="AI49" s="211">
        <f t="shared" si="20"/>
        <v>0</v>
      </c>
      <c r="AJ49" s="211">
        <f t="shared" si="20"/>
        <v>0</v>
      </c>
      <c r="AK49" s="211">
        <f t="shared" si="20"/>
        <v>0</v>
      </c>
    </row>
    <row r="50" spans="1:37" s="54" customFormat="1" ht="35.5" thickTop="1" x14ac:dyDescent="0.65">
      <c r="A50" s="56"/>
      <c r="B50" s="56"/>
      <c r="C50" s="56"/>
      <c r="D50" s="56"/>
      <c r="G50" s="55"/>
      <c r="H50" s="55"/>
      <c r="J50" s="57"/>
      <c r="AD50" s="57"/>
      <c r="AE50" s="55"/>
    </row>
    <row r="51" spans="1:37" s="54" customFormat="1" ht="35" x14ac:dyDescent="0.65">
      <c r="A51" s="56"/>
      <c r="B51" s="56"/>
      <c r="C51" s="56"/>
      <c r="D51" s="56"/>
      <c r="G51" s="55"/>
      <c r="H51" s="55"/>
      <c r="J51" s="57"/>
      <c r="AD51" s="57"/>
      <c r="AE51" s="55"/>
    </row>
    <row r="52" spans="1:37" s="54" customFormat="1" ht="35" x14ac:dyDescent="0.65">
      <c r="A52" s="56"/>
      <c r="B52" s="56"/>
      <c r="C52" s="56"/>
      <c r="D52" s="56"/>
      <c r="G52" s="55"/>
      <c r="H52" s="55"/>
      <c r="J52" s="57"/>
      <c r="AD52" s="57"/>
      <c r="AE52" s="55"/>
    </row>
    <row r="53" spans="1:37" s="54" customFormat="1" ht="35" x14ac:dyDescent="0.65">
      <c r="A53" s="56"/>
      <c r="B53" s="56"/>
      <c r="C53" s="56"/>
      <c r="D53" s="56"/>
      <c r="G53" s="55"/>
      <c r="H53" s="55"/>
      <c r="J53" s="57"/>
      <c r="AD53" s="57"/>
      <c r="AE53" s="55"/>
    </row>
    <row r="54" spans="1:37" s="54" customFormat="1" ht="35" x14ac:dyDescent="0.65">
      <c r="A54" s="56"/>
      <c r="B54" s="56"/>
      <c r="C54" s="56"/>
      <c r="D54" s="56"/>
      <c r="G54" s="55"/>
      <c r="H54" s="55"/>
      <c r="J54" s="57"/>
      <c r="AD54" s="57"/>
      <c r="AE54" s="55"/>
    </row>
    <row r="55" spans="1:37" s="54" customFormat="1" ht="35" x14ac:dyDescent="0.65">
      <c r="A55" s="56"/>
      <c r="B55" s="56"/>
      <c r="C55" s="56"/>
      <c r="D55" s="56"/>
      <c r="G55" s="55"/>
      <c r="H55" s="55"/>
      <c r="J55" s="57"/>
      <c r="AD55" s="57"/>
      <c r="AE55" s="55"/>
    </row>
    <row r="56" spans="1:37" s="54" customFormat="1" ht="35" x14ac:dyDescent="0.65">
      <c r="A56" s="56"/>
      <c r="B56" s="56"/>
      <c r="C56" s="56"/>
      <c r="D56" s="56"/>
      <c r="G56" s="55"/>
      <c r="H56" s="55"/>
      <c r="J56" s="57"/>
      <c r="AD56" s="57"/>
      <c r="AE56" s="55"/>
    </row>
    <row r="57" spans="1:37" s="54" customFormat="1" ht="35" x14ac:dyDescent="0.65">
      <c r="A57" s="56"/>
      <c r="B57" s="56"/>
      <c r="C57" s="56"/>
      <c r="D57" s="56"/>
      <c r="G57" s="55"/>
      <c r="H57" s="55"/>
      <c r="J57" s="57"/>
      <c r="AD57" s="57"/>
      <c r="AE57" s="55"/>
    </row>
    <row r="58" spans="1:37" s="54" customFormat="1" ht="35" x14ac:dyDescent="0.65">
      <c r="A58" s="56"/>
      <c r="B58" s="56"/>
      <c r="C58" s="56"/>
      <c r="D58" s="56"/>
      <c r="G58" s="55"/>
      <c r="H58" s="55"/>
      <c r="J58" s="57"/>
      <c r="AD58" s="57"/>
      <c r="AE58" s="55"/>
    </row>
    <row r="59" spans="1:37" s="54" customFormat="1" ht="35" x14ac:dyDescent="0.65">
      <c r="A59" s="56"/>
      <c r="B59" s="56"/>
      <c r="C59" s="56"/>
      <c r="D59" s="56"/>
      <c r="G59" s="55"/>
      <c r="H59" s="55"/>
      <c r="J59" s="57"/>
      <c r="AD59" s="57"/>
      <c r="AE59" s="55"/>
    </row>
    <row r="60" spans="1:37" s="54" customFormat="1" ht="35" x14ac:dyDescent="0.65">
      <c r="A60" s="56"/>
      <c r="B60" s="56"/>
      <c r="C60" s="56"/>
      <c r="D60" s="56"/>
      <c r="G60" s="55"/>
      <c r="H60" s="55"/>
      <c r="J60" s="57"/>
      <c r="AD60" s="57"/>
      <c r="AE60" s="55"/>
    </row>
    <row r="61" spans="1:37" s="54" customFormat="1" ht="35" x14ac:dyDescent="0.65">
      <c r="A61" s="56"/>
      <c r="B61" s="56"/>
      <c r="C61" s="56"/>
      <c r="D61" s="56"/>
      <c r="G61" s="55"/>
      <c r="H61" s="55"/>
      <c r="J61" s="57"/>
      <c r="AD61" s="57"/>
      <c r="AE61" s="55"/>
    </row>
    <row r="62" spans="1:37" s="54" customFormat="1" ht="35" x14ac:dyDescent="0.65">
      <c r="A62" s="56"/>
      <c r="B62" s="56"/>
      <c r="C62" s="56"/>
      <c r="D62" s="56"/>
      <c r="G62" s="55"/>
      <c r="H62" s="55"/>
      <c r="J62" s="57"/>
      <c r="AD62" s="57"/>
      <c r="AE62" s="55"/>
    </row>
    <row r="63" spans="1:37" s="54" customFormat="1" ht="35" x14ac:dyDescent="0.65">
      <c r="A63" s="56"/>
      <c r="B63" s="56"/>
      <c r="C63" s="56"/>
      <c r="D63" s="56"/>
      <c r="G63" s="55"/>
      <c r="H63" s="55"/>
      <c r="J63" s="57"/>
      <c r="AD63" s="57"/>
      <c r="AE63" s="55"/>
    </row>
    <row r="64" spans="1:37" s="54" customFormat="1" ht="35" x14ac:dyDescent="0.65">
      <c r="A64" s="56"/>
      <c r="B64" s="56"/>
      <c r="C64" s="56"/>
      <c r="D64" s="56"/>
      <c r="G64" s="55"/>
      <c r="H64" s="55"/>
      <c r="J64" s="57"/>
      <c r="AD64" s="57"/>
      <c r="AE64" s="55"/>
    </row>
    <row r="65" spans="1:31" s="54" customFormat="1" ht="35" x14ac:dyDescent="0.65">
      <c r="A65" s="56"/>
      <c r="B65" s="56"/>
      <c r="C65" s="56"/>
      <c r="D65" s="56"/>
      <c r="G65" s="55"/>
      <c r="H65" s="55"/>
      <c r="J65" s="57"/>
      <c r="AD65" s="57"/>
      <c r="AE65" s="55"/>
    </row>
    <row r="66" spans="1:31" s="54" customFormat="1" ht="35" x14ac:dyDescent="0.65">
      <c r="A66" s="56"/>
      <c r="B66" s="56"/>
      <c r="C66" s="56"/>
      <c r="D66" s="56"/>
      <c r="G66" s="55"/>
      <c r="H66" s="55"/>
      <c r="J66" s="57"/>
      <c r="AD66" s="57"/>
      <c r="AE66" s="55"/>
    </row>
  </sheetData>
  <sheetProtection sheet="1" objects="1" scenarios="1"/>
  <conditionalFormatting sqref="T2:T48">
    <cfRule type="expression" dxfId="46" priority="2">
      <formula>$P$39&lt;($M$39*$J$39)</formula>
    </cfRule>
  </conditionalFormatting>
  <dataValidations count="2">
    <dataValidation type="list" allowBlank="1" showInputMessage="1" showErrorMessage="1" sqref="D1">
      <formula1>$C$2:$C$48</formula1>
    </dataValidation>
    <dataValidation type="list" allowBlank="1" showInputMessage="1" showErrorMessage="1" sqref="D2:D48">
      <formula1>INDIRECT(C2:C48)</formula1>
    </dataValidation>
  </dataValidations>
  <pageMargins left="0.25" right="0.25" top="0.75" bottom="0.75" header="0.3" footer="0.3"/>
  <pageSetup paperSize="9" scale="22" fitToHeight="0" orientation="landscape" r:id="rId1"/>
  <headerFooter>
    <oddHeader>&amp;LBeitragsberechtigte Kosten&amp;CPRE Grundlagenetappe</oddHeader>
  </headerFooter>
  <ignoredErrors>
    <ignoredError sqref="Y4:AD48 Y2:AC2 K3:K48 Y3:AC3 X3:X48 X2 V3:V48 S2:V2 U49 S4:U48 W3:W48 S3:U3 R3:R48 X49"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input'!$B$22:$B$25</xm:f>
          </x14:formula1>
          <xm:sqref>G2:G48</xm:sqref>
        </x14:dataValidation>
        <x14:dataValidation type="list" allowBlank="1" showInputMessage="1" showErrorMessage="1">
          <x14:formula1>
            <xm:f>'Dropdown input'!$B$27:$G$27</xm:f>
          </x14:formula1>
          <xm:sqref>C2:C48</xm:sqref>
        </x14:dataValidation>
        <x14:dataValidation type="list" allowBlank="1" showInputMessage="1" showErrorMessage="1">
          <x14:formula1>
            <xm:f>'Dropdown input'!$B$7:$B$18</xm:f>
          </x14:formula1>
          <xm:sqref>H2:H48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X157"/>
  <sheetViews>
    <sheetView view="pageBreakPreview" zoomScale="80" zoomScaleNormal="25" zoomScaleSheetLayoutView="80" zoomScalePageLayoutView="25" workbookViewId="0">
      <pane ySplit="1" topLeftCell="A2" activePane="bottomLeft" state="frozen"/>
      <selection pane="bottomLeft" activeCell="G7" sqref="G7"/>
    </sheetView>
  </sheetViews>
  <sheetFormatPr baseColWidth="10" defaultColWidth="10.58203125" defaultRowHeight="35" outlineLevelCol="1" x14ac:dyDescent="0.3"/>
  <cols>
    <col min="1" max="1" width="24" style="58" bestFit="1" customWidth="1"/>
    <col min="2" max="2" width="10.08203125" style="58" customWidth="1"/>
    <col min="3" max="4" width="13.33203125" style="58" customWidth="1"/>
    <col min="5" max="5" width="13.33203125" style="58" bestFit="1" customWidth="1"/>
    <col min="6" max="6" width="16.75" style="58" customWidth="1"/>
    <col min="7" max="7" width="32.83203125" style="58" bestFit="1" customWidth="1"/>
    <col min="8" max="8" width="25.08203125" style="58" customWidth="1"/>
    <col min="9" max="9" width="11.33203125" style="58" bestFit="1" customWidth="1"/>
    <col min="10" max="10" width="12.25" style="61" customWidth="1"/>
    <col min="11" max="11" width="10.33203125" style="61" customWidth="1"/>
    <col min="12" max="12" width="11.58203125" style="58" customWidth="1"/>
    <col min="13" max="13" width="11.58203125" style="188" customWidth="1"/>
    <col min="14" max="14" width="11.58203125" style="58" customWidth="1"/>
    <col min="15" max="15" width="11.58203125" style="188" customWidth="1"/>
    <col min="16" max="16" width="11.58203125" style="58" customWidth="1"/>
    <col min="17" max="17" width="11.58203125" style="188" customWidth="1"/>
    <col min="18" max="18" width="11.58203125" style="172" customWidth="1" outlineLevel="1"/>
    <col min="19" max="21" width="11.58203125" style="58" customWidth="1" outlineLevel="1"/>
    <col min="22" max="22" width="20.58203125" style="58" customWidth="1"/>
    <col min="23" max="23" width="18.25" style="58" bestFit="1" customWidth="1"/>
    <col min="24" max="24" width="24.25" style="58" bestFit="1" customWidth="1"/>
    <col min="25" max="25" width="24.5" style="58" bestFit="1" customWidth="1"/>
    <col min="26" max="26" width="14.33203125" style="58" customWidth="1"/>
    <col min="27" max="27" width="18.25" style="58" bestFit="1" customWidth="1"/>
    <col min="28" max="28" width="24.25" style="58" bestFit="1" customWidth="1"/>
    <col min="29" max="29" width="24.5" style="58" bestFit="1" customWidth="1"/>
    <col min="30" max="30" width="14.33203125" style="58" customWidth="1"/>
    <col min="31" max="31" width="18.25" style="58" bestFit="1" customWidth="1"/>
    <col min="32" max="32" width="24.25" style="58" bestFit="1" customWidth="1"/>
    <col min="33" max="36" width="13.5" style="58" bestFit="1" customWidth="1"/>
    <col min="37" max="16384" width="10.58203125" style="58"/>
  </cols>
  <sheetData>
    <row r="1" spans="1:24" ht="34.5" x14ac:dyDescent="0.3">
      <c r="A1" s="74" t="s">
        <v>90</v>
      </c>
      <c r="B1" s="74" t="s">
        <v>199</v>
      </c>
      <c r="C1" s="74" t="s">
        <v>69</v>
      </c>
      <c r="D1" s="74" t="s">
        <v>200</v>
      </c>
      <c r="E1" s="74" t="s">
        <v>70</v>
      </c>
      <c r="F1" s="74" t="s">
        <v>87</v>
      </c>
      <c r="G1" s="74" t="s">
        <v>71</v>
      </c>
      <c r="H1" s="74" t="s">
        <v>72</v>
      </c>
      <c r="I1" s="74" t="s">
        <v>180</v>
      </c>
      <c r="J1" s="120" t="s">
        <v>79</v>
      </c>
      <c r="K1" s="121" t="s">
        <v>172</v>
      </c>
      <c r="L1" s="124" t="s">
        <v>80</v>
      </c>
      <c r="M1" s="123" t="s">
        <v>81</v>
      </c>
      <c r="N1" s="124" t="s">
        <v>82</v>
      </c>
      <c r="O1" s="123" t="s">
        <v>83</v>
      </c>
      <c r="P1" s="124" t="s">
        <v>84</v>
      </c>
      <c r="Q1" s="123" t="s">
        <v>85</v>
      </c>
      <c r="R1" s="126" t="s">
        <v>149</v>
      </c>
      <c r="S1" s="123" t="s">
        <v>148</v>
      </c>
      <c r="T1" s="122" t="s">
        <v>150</v>
      </c>
      <c r="U1" s="125" t="s">
        <v>151</v>
      </c>
      <c r="V1" s="126" t="s">
        <v>163</v>
      </c>
      <c r="W1" s="127"/>
      <c r="X1" s="127"/>
    </row>
    <row r="2" spans="1:24" s="59" customFormat="1" ht="34.5" x14ac:dyDescent="0.3">
      <c r="A2" s="128" t="str">
        <f>IF(ANLEITUNG!$E$3="","durch Kanton/BLW auszufüllen",ANLEITUNG!$E$3)</f>
        <v>durch Kanton/BLW auszufüllen</v>
      </c>
      <c r="B2" s="128" t="s">
        <v>201</v>
      </c>
      <c r="C2" s="128" t="s">
        <v>202</v>
      </c>
      <c r="D2" s="128" t="s">
        <v>203</v>
      </c>
      <c r="E2" s="129"/>
      <c r="F2" s="130" t="s">
        <v>74</v>
      </c>
      <c r="G2" s="130"/>
      <c r="H2" s="129"/>
      <c r="I2" s="129"/>
      <c r="J2" s="131">
        <v>43830</v>
      </c>
      <c r="K2" s="132"/>
      <c r="L2" s="134"/>
      <c r="M2" s="186"/>
      <c r="N2" s="134"/>
      <c r="O2" s="186"/>
      <c r="P2" s="134"/>
      <c r="Q2" s="186"/>
      <c r="R2" s="136"/>
      <c r="S2" s="133"/>
      <c r="T2" s="134"/>
      <c r="U2" s="135"/>
      <c r="V2" s="136"/>
      <c r="W2" s="137"/>
      <c r="X2" s="137"/>
    </row>
    <row r="3" spans="1:24" s="59" customFormat="1" ht="34.5" x14ac:dyDescent="0.3">
      <c r="A3" s="128" t="str">
        <f>IF(ANLEITUNG!$E$3="","durch Kanton/BLW auszufüllen",ANLEITUNG!$E$3)</f>
        <v>durch Kanton/BLW auszufüllen</v>
      </c>
      <c r="B3" s="128"/>
      <c r="C3" s="128" t="str">
        <f>IF(ANLEITUNG!$B$2="","",ANLEITUNG!$B$2)</f>
        <v/>
      </c>
      <c r="D3" s="128"/>
      <c r="E3" s="129"/>
      <c r="F3" s="130" t="s">
        <v>74</v>
      </c>
      <c r="G3" s="130"/>
      <c r="H3" s="129"/>
      <c r="I3" s="129"/>
      <c r="J3" s="138"/>
      <c r="K3" s="139"/>
      <c r="L3" s="141"/>
      <c r="M3" s="187"/>
      <c r="N3" s="141"/>
      <c r="O3" s="187"/>
      <c r="P3" s="141"/>
      <c r="Q3" s="187"/>
      <c r="R3" s="143"/>
      <c r="S3" s="140"/>
      <c r="T3" s="141"/>
      <c r="U3" s="142"/>
      <c r="V3" s="143"/>
      <c r="W3" s="137"/>
      <c r="X3" s="137"/>
    </row>
    <row r="4" spans="1:24" s="59" customFormat="1" ht="34.5" x14ac:dyDescent="0.3">
      <c r="A4" s="128" t="str">
        <f>IF(ANLEITUNG!$E$3="","durch Kanton/BLW auszufüllen",ANLEITUNG!$E$3)</f>
        <v>durch Kanton/BLW auszufüllen</v>
      </c>
      <c r="B4" s="128"/>
      <c r="C4" s="128" t="str">
        <f>IF(ANLEITUNG!$B$2="","",ANLEITUNG!$B$2)</f>
        <v/>
      </c>
      <c r="D4" s="128"/>
      <c r="E4" s="129"/>
      <c r="F4" s="130" t="s">
        <v>74</v>
      </c>
      <c r="G4" s="130"/>
      <c r="H4" s="129"/>
      <c r="I4" s="129"/>
      <c r="J4" s="138"/>
      <c r="K4" s="139"/>
      <c r="L4" s="141"/>
      <c r="M4" s="187"/>
      <c r="N4" s="141"/>
      <c r="O4" s="187"/>
      <c r="P4" s="141"/>
      <c r="Q4" s="187"/>
      <c r="R4" s="143"/>
      <c r="S4" s="140"/>
      <c r="T4" s="141"/>
      <c r="U4" s="142"/>
      <c r="V4" s="143"/>
      <c r="W4" s="137"/>
      <c r="X4" s="137"/>
    </row>
    <row r="5" spans="1:24" s="59" customFormat="1" ht="34.5" x14ac:dyDescent="0.3">
      <c r="A5" s="128" t="str">
        <f>IF(ANLEITUNG!$E$3="","durch Kanton/BLW auszufüllen",ANLEITUNG!$E$3)</f>
        <v>durch Kanton/BLW auszufüllen</v>
      </c>
      <c r="B5" s="128"/>
      <c r="C5" s="128" t="str">
        <f>IF(ANLEITUNG!$B$2="","",ANLEITUNG!$B$2)</f>
        <v/>
      </c>
      <c r="D5" s="128"/>
      <c r="E5" s="129"/>
      <c r="F5" s="130" t="s">
        <v>74</v>
      </c>
      <c r="G5" s="130"/>
      <c r="H5" s="129"/>
      <c r="I5" s="129"/>
      <c r="J5" s="138"/>
      <c r="K5" s="139"/>
      <c r="L5" s="141"/>
      <c r="M5" s="187"/>
      <c r="N5" s="141"/>
      <c r="O5" s="187"/>
      <c r="P5" s="141"/>
      <c r="Q5" s="187"/>
      <c r="R5" s="143"/>
      <c r="S5" s="140"/>
      <c r="T5" s="141"/>
      <c r="U5" s="142"/>
      <c r="V5" s="143"/>
      <c r="W5" s="137"/>
      <c r="X5" s="137"/>
    </row>
    <row r="6" spans="1:24" s="59" customFormat="1" ht="34.5" x14ac:dyDescent="0.3">
      <c r="A6" s="128" t="str">
        <f>IF(ANLEITUNG!$E$3="","durch Kanton/BLW auszufüllen",ANLEITUNG!$E$3)</f>
        <v>durch Kanton/BLW auszufüllen</v>
      </c>
      <c r="B6" s="128"/>
      <c r="C6" s="128" t="str">
        <f>IF(ANLEITUNG!$B$2="","",ANLEITUNG!$B$2)</f>
        <v/>
      </c>
      <c r="D6" s="128"/>
      <c r="E6" s="129"/>
      <c r="F6" s="130" t="s">
        <v>74</v>
      </c>
      <c r="G6" s="130"/>
      <c r="H6" s="129"/>
      <c r="I6" s="129"/>
      <c r="J6" s="138"/>
      <c r="K6" s="139"/>
      <c r="L6" s="141"/>
      <c r="M6" s="187"/>
      <c r="N6" s="141"/>
      <c r="O6" s="187"/>
      <c r="P6" s="141"/>
      <c r="Q6" s="187"/>
      <c r="R6" s="143"/>
      <c r="S6" s="140"/>
      <c r="T6" s="141"/>
      <c r="U6" s="142"/>
      <c r="V6" s="143"/>
      <c r="W6" s="137"/>
      <c r="X6" s="137"/>
    </row>
    <row r="7" spans="1:24" s="59" customFormat="1" ht="34.5" x14ac:dyDescent="0.3">
      <c r="A7" s="128" t="str">
        <f>IF(ANLEITUNG!$E$3="","durch Kanton/BLW auszufüllen",ANLEITUNG!$E$3)</f>
        <v>durch Kanton/BLW auszufüllen</v>
      </c>
      <c r="B7" s="128"/>
      <c r="C7" s="128" t="str">
        <f>IF(ANLEITUNG!$B$2="","",ANLEITUNG!$B$2)</f>
        <v/>
      </c>
      <c r="D7" s="128"/>
      <c r="E7" s="129"/>
      <c r="F7" s="130" t="s">
        <v>74</v>
      </c>
      <c r="G7" s="130"/>
      <c r="H7" s="129"/>
      <c r="I7" s="129"/>
      <c r="J7" s="138"/>
      <c r="K7" s="139"/>
      <c r="L7" s="141"/>
      <c r="M7" s="187"/>
      <c r="N7" s="141"/>
      <c r="O7" s="187"/>
      <c r="P7" s="141"/>
      <c r="Q7" s="187"/>
      <c r="R7" s="143"/>
      <c r="S7" s="140"/>
      <c r="T7" s="141"/>
      <c r="U7" s="142"/>
      <c r="V7" s="143"/>
      <c r="W7" s="137"/>
      <c r="X7" s="137"/>
    </row>
    <row r="8" spans="1:24" s="59" customFormat="1" ht="34.5" x14ac:dyDescent="0.3">
      <c r="A8" s="128" t="str">
        <f>IF(ANLEITUNG!$E$3="","durch Kanton/BLW auszufüllen",ANLEITUNG!$E$3)</f>
        <v>durch Kanton/BLW auszufüllen</v>
      </c>
      <c r="B8" s="128"/>
      <c r="C8" s="128" t="str">
        <f>IF(ANLEITUNG!$B$2="","",ANLEITUNG!$B$2)</f>
        <v/>
      </c>
      <c r="D8" s="128"/>
      <c r="E8" s="129"/>
      <c r="F8" s="130" t="s">
        <v>74</v>
      </c>
      <c r="G8" s="130"/>
      <c r="H8" s="129"/>
      <c r="I8" s="129"/>
      <c r="J8" s="138"/>
      <c r="K8" s="139"/>
      <c r="L8" s="141"/>
      <c r="M8" s="187"/>
      <c r="N8" s="141"/>
      <c r="O8" s="187"/>
      <c r="P8" s="141"/>
      <c r="Q8" s="187"/>
      <c r="R8" s="143"/>
      <c r="S8" s="140"/>
      <c r="T8" s="141"/>
      <c r="U8" s="142"/>
      <c r="V8" s="143"/>
      <c r="W8" s="137"/>
      <c r="X8" s="137"/>
    </row>
    <row r="9" spans="1:24" s="59" customFormat="1" ht="34.5" x14ac:dyDescent="0.3">
      <c r="A9" s="128" t="str">
        <f>IF(ANLEITUNG!$E$3="","durch Kanton/BLW auszufüllen",ANLEITUNG!$E$3)</f>
        <v>durch Kanton/BLW auszufüllen</v>
      </c>
      <c r="B9" s="128"/>
      <c r="C9" s="128" t="str">
        <f>IF(ANLEITUNG!$B$2="","",ANLEITUNG!$B$2)</f>
        <v/>
      </c>
      <c r="D9" s="128"/>
      <c r="E9" s="129"/>
      <c r="F9" s="130" t="s">
        <v>74</v>
      </c>
      <c r="G9" s="130"/>
      <c r="H9" s="129"/>
      <c r="I9" s="129"/>
      <c r="J9" s="138"/>
      <c r="K9" s="139"/>
      <c r="L9" s="141"/>
      <c r="M9" s="187"/>
      <c r="N9" s="141"/>
      <c r="O9" s="187"/>
      <c r="P9" s="141"/>
      <c r="Q9" s="187"/>
      <c r="R9" s="143"/>
      <c r="S9" s="140"/>
      <c r="T9" s="141"/>
      <c r="U9" s="142"/>
      <c r="V9" s="143"/>
      <c r="W9" s="137"/>
      <c r="X9" s="137"/>
    </row>
    <row r="10" spans="1:24" s="59" customFormat="1" ht="34.5" x14ac:dyDescent="0.3">
      <c r="A10" s="128" t="str">
        <f>IF(ANLEITUNG!$E$3="","durch Kanton/BLW auszufüllen",ANLEITUNG!$E$3)</f>
        <v>durch Kanton/BLW auszufüllen</v>
      </c>
      <c r="B10" s="128"/>
      <c r="C10" s="128" t="str">
        <f>IF(ANLEITUNG!$B$2="","",ANLEITUNG!$B$2)</f>
        <v/>
      </c>
      <c r="D10" s="128"/>
      <c r="E10" s="129"/>
      <c r="F10" s="130" t="s">
        <v>74</v>
      </c>
      <c r="G10" s="130"/>
      <c r="H10" s="129"/>
      <c r="I10" s="129"/>
      <c r="J10" s="138"/>
      <c r="K10" s="139"/>
      <c r="L10" s="141"/>
      <c r="M10" s="187"/>
      <c r="N10" s="141"/>
      <c r="O10" s="187"/>
      <c r="P10" s="141"/>
      <c r="Q10" s="187"/>
      <c r="R10" s="143"/>
      <c r="S10" s="140"/>
      <c r="T10" s="141"/>
      <c r="U10" s="142"/>
      <c r="V10" s="143"/>
      <c r="W10" s="137"/>
      <c r="X10" s="137"/>
    </row>
    <row r="11" spans="1:24" s="59" customFormat="1" ht="34.5" x14ac:dyDescent="0.3">
      <c r="A11" s="128" t="str">
        <f>IF(ANLEITUNG!$E$3="","durch Kanton/BLW auszufüllen",ANLEITUNG!$E$3)</f>
        <v>durch Kanton/BLW auszufüllen</v>
      </c>
      <c r="B11" s="128"/>
      <c r="C11" s="128" t="str">
        <f>IF(ANLEITUNG!$B$2="","",ANLEITUNG!$B$2)</f>
        <v/>
      </c>
      <c r="D11" s="128"/>
      <c r="E11" s="129"/>
      <c r="F11" s="130" t="s">
        <v>74</v>
      </c>
      <c r="G11" s="130"/>
      <c r="H11" s="129"/>
      <c r="I11" s="129"/>
      <c r="J11" s="138"/>
      <c r="K11" s="139"/>
      <c r="L11" s="141"/>
      <c r="M11" s="187"/>
      <c r="N11" s="141"/>
      <c r="O11" s="187"/>
      <c r="P11" s="141"/>
      <c r="Q11" s="187"/>
      <c r="R11" s="143"/>
      <c r="S11" s="140"/>
      <c r="T11" s="141"/>
      <c r="U11" s="142"/>
      <c r="V11" s="143"/>
      <c r="W11" s="137"/>
      <c r="X11" s="137"/>
    </row>
    <row r="12" spans="1:24" s="59" customFormat="1" ht="34.5" x14ac:dyDescent="0.3">
      <c r="A12" s="128" t="str">
        <f>IF(ANLEITUNG!$E$3="","durch Kanton/BLW auszufüllen",ANLEITUNG!$E$3)</f>
        <v>durch Kanton/BLW auszufüllen</v>
      </c>
      <c r="B12" s="128"/>
      <c r="C12" s="128" t="str">
        <f>IF(ANLEITUNG!$B$2="","",ANLEITUNG!$B$2)</f>
        <v/>
      </c>
      <c r="D12" s="128"/>
      <c r="E12" s="129"/>
      <c r="F12" s="130" t="s">
        <v>74</v>
      </c>
      <c r="G12" s="130"/>
      <c r="H12" s="129"/>
      <c r="I12" s="129"/>
      <c r="J12" s="138"/>
      <c r="K12" s="139"/>
      <c r="L12" s="141"/>
      <c r="M12" s="187"/>
      <c r="N12" s="141"/>
      <c r="O12" s="187"/>
      <c r="P12" s="141"/>
      <c r="Q12" s="187"/>
      <c r="R12" s="143"/>
      <c r="S12" s="140"/>
      <c r="T12" s="141"/>
      <c r="U12" s="142"/>
      <c r="V12" s="143"/>
      <c r="W12" s="137"/>
      <c r="X12" s="137"/>
    </row>
    <row r="13" spans="1:24" s="59" customFormat="1" ht="34.5" x14ac:dyDescent="0.3">
      <c r="A13" s="128" t="str">
        <f>IF(ANLEITUNG!$E$3="","durch Kanton/BLW auszufüllen",ANLEITUNG!$E$3)</f>
        <v>durch Kanton/BLW auszufüllen</v>
      </c>
      <c r="B13" s="128"/>
      <c r="C13" s="128" t="str">
        <f>IF(ANLEITUNG!$B$2="","",ANLEITUNG!$B$2)</f>
        <v/>
      </c>
      <c r="D13" s="128"/>
      <c r="E13" s="129"/>
      <c r="F13" s="130" t="s">
        <v>74</v>
      </c>
      <c r="G13" s="130"/>
      <c r="H13" s="129"/>
      <c r="I13" s="129"/>
      <c r="J13" s="138"/>
      <c r="K13" s="139"/>
      <c r="L13" s="141"/>
      <c r="M13" s="187"/>
      <c r="N13" s="141"/>
      <c r="O13" s="187"/>
      <c r="P13" s="141"/>
      <c r="Q13" s="187"/>
      <c r="R13" s="143"/>
      <c r="S13" s="140"/>
      <c r="T13" s="141"/>
      <c r="U13" s="142"/>
      <c r="V13" s="143"/>
      <c r="W13" s="137"/>
      <c r="X13" s="137"/>
    </row>
    <row r="14" spans="1:24" s="59" customFormat="1" ht="34.5" x14ac:dyDescent="0.3">
      <c r="A14" s="128" t="str">
        <f>IF(ANLEITUNG!$E$3="","durch Kanton/BLW auszufüllen",ANLEITUNG!$E$3)</f>
        <v>durch Kanton/BLW auszufüllen</v>
      </c>
      <c r="B14" s="128"/>
      <c r="C14" s="128" t="str">
        <f>IF(ANLEITUNG!$B$2="","",ANLEITUNG!$B$2)</f>
        <v/>
      </c>
      <c r="D14" s="128"/>
      <c r="E14" s="129"/>
      <c r="F14" s="130" t="s">
        <v>74</v>
      </c>
      <c r="G14" s="130"/>
      <c r="H14" s="129"/>
      <c r="I14" s="129"/>
      <c r="J14" s="138"/>
      <c r="K14" s="139"/>
      <c r="L14" s="141"/>
      <c r="M14" s="187"/>
      <c r="N14" s="141"/>
      <c r="O14" s="187"/>
      <c r="P14" s="141"/>
      <c r="Q14" s="187"/>
      <c r="R14" s="143"/>
      <c r="S14" s="140"/>
      <c r="T14" s="141"/>
      <c r="U14" s="142"/>
      <c r="V14" s="143"/>
      <c r="W14" s="137"/>
      <c r="X14" s="137"/>
    </row>
    <row r="15" spans="1:24" s="59" customFormat="1" ht="34.5" x14ac:dyDescent="0.3">
      <c r="A15" s="128" t="str">
        <f>IF(ANLEITUNG!$E$3="","durch Kanton/BLW auszufüllen",ANLEITUNG!$E$3)</f>
        <v>durch Kanton/BLW auszufüllen</v>
      </c>
      <c r="B15" s="128"/>
      <c r="C15" s="128" t="str">
        <f>IF(ANLEITUNG!$B$2="","",ANLEITUNG!$B$2)</f>
        <v/>
      </c>
      <c r="D15" s="128"/>
      <c r="E15" s="129"/>
      <c r="F15" s="130" t="s">
        <v>74</v>
      </c>
      <c r="G15" s="130"/>
      <c r="H15" s="129"/>
      <c r="I15" s="129"/>
      <c r="J15" s="138"/>
      <c r="K15" s="139"/>
      <c r="L15" s="141"/>
      <c r="M15" s="187"/>
      <c r="N15" s="141"/>
      <c r="O15" s="187"/>
      <c r="P15" s="141"/>
      <c r="Q15" s="187"/>
      <c r="R15" s="143"/>
      <c r="S15" s="140"/>
      <c r="T15" s="141"/>
      <c r="U15" s="142"/>
      <c r="V15" s="143"/>
      <c r="W15" s="137"/>
      <c r="X15" s="137"/>
    </row>
    <row r="16" spans="1:24" ht="34.5" x14ac:dyDescent="0.3">
      <c r="A16" s="128" t="str">
        <f>IF(ANLEITUNG!$E$3="","durch Kanton/BLW auszufüllen",ANLEITUNG!$E$3)</f>
        <v>durch Kanton/BLW auszufüllen</v>
      </c>
      <c r="B16" s="128"/>
      <c r="C16" s="128" t="str">
        <f>IF(ANLEITUNG!$B$2="","",ANLEITUNG!$B$2)</f>
        <v/>
      </c>
      <c r="D16" s="128"/>
      <c r="E16" s="129"/>
      <c r="F16" s="130" t="s">
        <v>74</v>
      </c>
      <c r="G16" s="130"/>
      <c r="H16" s="129"/>
      <c r="I16" s="129"/>
      <c r="J16" s="138"/>
      <c r="K16" s="139"/>
      <c r="L16" s="141"/>
      <c r="M16" s="187"/>
      <c r="N16" s="141"/>
      <c r="O16" s="187"/>
      <c r="P16" s="141"/>
      <c r="Q16" s="187"/>
      <c r="R16" s="143"/>
      <c r="S16" s="140"/>
      <c r="T16" s="141"/>
      <c r="U16" s="142"/>
      <c r="V16" s="143"/>
      <c r="W16" s="127"/>
      <c r="X16" s="127"/>
    </row>
    <row r="17" spans="1:24" ht="34.5" x14ac:dyDescent="0.3">
      <c r="A17" s="128" t="str">
        <f>IF(ANLEITUNG!$E$3="","durch Kanton/BLW auszufüllen",ANLEITUNG!$E$3)</f>
        <v>durch Kanton/BLW auszufüllen</v>
      </c>
      <c r="B17" s="128"/>
      <c r="C17" s="128" t="str">
        <f>IF(ANLEITUNG!$B$2="","",ANLEITUNG!$B$2)</f>
        <v/>
      </c>
      <c r="D17" s="128"/>
      <c r="E17" s="129"/>
      <c r="F17" s="130" t="s">
        <v>74</v>
      </c>
      <c r="G17" s="130"/>
      <c r="H17" s="129"/>
      <c r="I17" s="129"/>
      <c r="J17" s="138"/>
      <c r="K17" s="139"/>
      <c r="L17" s="141"/>
      <c r="M17" s="187"/>
      <c r="N17" s="141"/>
      <c r="O17" s="187"/>
      <c r="P17" s="141"/>
      <c r="Q17" s="187"/>
      <c r="R17" s="143"/>
      <c r="S17" s="140"/>
      <c r="T17" s="141"/>
      <c r="U17" s="142"/>
      <c r="V17" s="143"/>
      <c r="W17" s="127"/>
      <c r="X17" s="127"/>
    </row>
    <row r="18" spans="1:24" ht="34.5" x14ac:dyDescent="0.3">
      <c r="A18" s="128" t="str">
        <f>IF(ANLEITUNG!$E$3="","durch Kanton/BLW auszufüllen",ANLEITUNG!$E$3)</f>
        <v>durch Kanton/BLW auszufüllen</v>
      </c>
      <c r="B18" s="128"/>
      <c r="C18" s="128" t="str">
        <f>IF(ANLEITUNG!$B$2="","",ANLEITUNG!$B$2)</f>
        <v/>
      </c>
      <c r="D18" s="128"/>
      <c r="E18" s="129"/>
      <c r="F18" s="130" t="s">
        <v>74</v>
      </c>
      <c r="G18" s="130"/>
      <c r="H18" s="129"/>
      <c r="I18" s="129"/>
      <c r="J18" s="138"/>
      <c r="K18" s="139"/>
      <c r="L18" s="141"/>
      <c r="M18" s="187"/>
      <c r="N18" s="141"/>
      <c r="O18" s="187"/>
      <c r="P18" s="141"/>
      <c r="Q18" s="187"/>
      <c r="R18" s="143"/>
      <c r="S18" s="140"/>
      <c r="T18" s="141"/>
      <c r="U18" s="142"/>
      <c r="V18" s="143"/>
      <c r="W18" s="127"/>
      <c r="X18" s="127"/>
    </row>
    <row r="19" spans="1:24" ht="34.5" x14ac:dyDescent="0.3">
      <c r="A19" s="128" t="str">
        <f>IF(ANLEITUNG!$E$3="","durch Kanton/BLW auszufüllen",ANLEITUNG!$E$3)</f>
        <v>durch Kanton/BLW auszufüllen</v>
      </c>
      <c r="B19" s="128"/>
      <c r="C19" s="128" t="str">
        <f>IF(ANLEITUNG!$B$2="","",ANLEITUNG!$B$2)</f>
        <v/>
      </c>
      <c r="D19" s="128"/>
      <c r="E19" s="129"/>
      <c r="F19" s="130" t="s">
        <v>74</v>
      </c>
      <c r="G19" s="130"/>
      <c r="H19" s="129"/>
      <c r="I19" s="129"/>
      <c r="J19" s="138"/>
      <c r="K19" s="139"/>
      <c r="L19" s="141"/>
      <c r="M19" s="187"/>
      <c r="N19" s="141"/>
      <c r="O19" s="187"/>
      <c r="P19" s="141"/>
      <c r="Q19" s="187"/>
      <c r="R19" s="143"/>
      <c r="S19" s="140"/>
      <c r="T19" s="141"/>
      <c r="U19" s="142"/>
      <c r="V19" s="143"/>
      <c r="W19" s="127"/>
      <c r="X19" s="127"/>
    </row>
    <row r="20" spans="1:24" ht="34.5" x14ac:dyDescent="0.3">
      <c r="A20" s="128" t="str">
        <f>IF(ANLEITUNG!$E$3="","durch Kanton/BLW auszufüllen",ANLEITUNG!$E$3)</f>
        <v>durch Kanton/BLW auszufüllen</v>
      </c>
      <c r="B20" s="128"/>
      <c r="C20" s="128" t="str">
        <f>IF(ANLEITUNG!$B$2="","",ANLEITUNG!$B$2)</f>
        <v/>
      </c>
      <c r="D20" s="128"/>
      <c r="E20" s="129"/>
      <c r="F20" s="130" t="s">
        <v>74</v>
      </c>
      <c r="G20" s="130"/>
      <c r="H20" s="129"/>
      <c r="I20" s="129"/>
      <c r="J20" s="138"/>
      <c r="K20" s="139"/>
      <c r="L20" s="141"/>
      <c r="M20" s="187"/>
      <c r="N20" s="141"/>
      <c r="O20" s="187"/>
      <c r="P20" s="141"/>
      <c r="Q20" s="187"/>
      <c r="R20" s="143"/>
      <c r="S20" s="140"/>
      <c r="T20" s="141"/>
      <c r="U20" s="142"/>
      <c r="V20" s="143"/>
      <c r="W20" s="127"/>
      <c r="X20" s="127"/>
    </row>
    <row r="21" spans="1:24" ht="34.5" x14ac:dyDescent="0.3">
      <c r="A21" s="128" t="str">
        <f>IF(ANLEITUNG!$E$3="","durch Kanton/BLW auszufüllen",ANLEITUNG!$E$3)</f>
        <v>durch Kanton/BLW auszufüllen</v>
      </c>
      <c r="B21" s="128"/>
      <c r="C21" s="128" t="str">
        <f>IF(ANLEITUNG!$B$2="","",ANLEITUNG!$B$2)</f>
        <v/>
      </c>
      <c r="D21" s="128"/>
      <c r="E21" s="129"/>
      <c r="F21" s="130" t="s">
        <v>74</v>
      </c>
      <c r="G21" s="130"/>
      <c r="H21" s="129"/>
      <c r="I21" s="129"/>
      <c r="J21" s="138"/>
      <c r="K21" s="139"/>
      <c r="L21" s="141"/>
      <c r="M21" s="187"/>
      <c r="N21" s="141"/>
      <c r="O21" s="187"/>
      <c r="P21" s="141"/>
      <c r="Q21" s="187"/>
      <c r="R21" s="143"/>
      <c r="S21" s="140"/>
      <c r="T21" s="141"/>
      <c r="U21" s="142"/>
      <c r="V21" s="143"/>
      <c r="W21" s="127"/>
      <c r="X21" s="127"/>
    </row>
    <row r="22" spans="1:24" ht="34.5" x14ac:dyDescent="0.3">
      <c r="A22" s="128" t="str">
        <f>IF(ANLEITUNG!$E$3="","durch Kanton/BLW auszufüllen",ANLEITUNG!$E$3)</f>
        <v>durch Kanton/BLW auszufüllen</v>
      </c>
      <c r="B22" s="128"/>
      <c r="C22" s="128" t="str">
        <f>IF(ANLEITUNG!$B$2="","",ANLEITUNG!$B$2)</f>
        <v/>
      </c>
      <c r="D22" s="128"/>
      <c r="E22" s="129"/>
      <c r="F22" s="130" t="s">
        <v>74</v>
      </c>
      <c r="G22" s="130"/>
      <c r="H22" s="129"/>
      <c r="I22" s="129"/>
      <c r="J22" s="138"/>
      <c r="K22" s="139"/>
      <c r="L22" s="141"/>
      <c r="M22" s="187"/>
      <c r="N22" s="141"/>
      <c r="O22" s="187"/>
      <c r="P22" s="141"/>
      <c r="Q22" s="187"/>
      <c r="R22" s="143"/>
      <c r="S22" s="140"/>
      <c r="T22" s="141"/>
      <c r="U22" s="142"/>
      <c r="V22" s="143"/>
      <c r="W22" s="127"/>
      <c r="X22" s="127"/>
    </row>
    <row r="23" spans="1:24" ht="34.5" x14ac:dyDescent="0.3">
      <c r="A23" s="128" t="str">
        <f>IF(ANLEITUNG!$E$3="","durch Kanton/BLW auszufüllen",ANLEITUNG!$E$3)</f>
        <v>durch Kanton/BLW auszufüllen</v>
      </c>
      <c r="B23" s="128"/>
      <c r="C23" s="128" t="str">
        <f>IF(ANLEITUNG!$B$2="","",ANLEITUNG!$B$2)</f>
        <v/>
      </c>
      <c r="D23" s="128"/>
      <c r="E23" s="129"/>
      <c r="F23" s="130" t="s">
        <v>74</v>
      </c>
      <c r="G23" s="130"/>
      <c r="H23" s="129"/>
      <c r="I23" s="129"/>
      <c r="J23" s="138"/>
      <c r="K23" s="139"/>
      <c r="L23" s="141"/>
      <c r="M23" s="187"/>
      <c r="N23" s="141"/>
      <c r="O23" s="187"/>
      <c r="P23" s="141"/>
      <c r="Q23" s="187"/>
      <c r="R23" s="143"/>
      <c r="S23" s="140"/>
      <c r="T23" s="141"/>
      <c r="U23" s="142"/>
      <c r="V23" s="143"/>
      <c r="W23" s="127"/>
      <c r="X23" s="127"/>
    </row>
    <row r="24" spans="1:24" ht="34.5" x14ac:dyDescent="0.3">
      <c r="A24" s="128" t="str">
        <f>IF(ANLEITUNG!$E$3="","durch Kanton/BLW auszufüllen",ANLEITUNG!$E$3)</f>
        <v>durch Kanton/BLW auszufüllen</v>
      </c>
      <c r="B24" s="128"/>
      <c r="C24" s="128" t="str">
        <f>IF(ANLEITUNG!$B$2="","",ANLEITUNG!$B$2)</f>
        <v/>
      </c>
      <c r="D24" s="128"/>
      <c r="E24" s="129"/>
      <c r="F24" s="130" t="s">
        <v>74</v>
      </c>
      <c r="G24" s="130"/>
      <c r="H24" s="129"/>
      <c r="I24" s="129"/>
      <c r="J24" s="138"/>
      <c r="K24" s="139"/>
      <c r="L24" s="141"/>
      <c r="M24" s="187"/>
      <c r="N24" s="141"/>
      <c r="O24" s="187"/>
      <c r="P24" s="141"/>
      <c r="Q24" s="187"/>
      <c r="R24" s="143"/>
      <c r="S24" s="140"/>
      <c r="T24" s="141"/>
      <c r="U24" s="142"/>
      <c r="V24" s="143"/>
      <c r="W24" s="127"/>
      <c r="X24" s="127"/>
    </row>
    <row r="25" spans="1:24" ht="34.5" x14ac:dyDescent="0.3">
      <c r="A25" s="128" t="str">
        <f>IF(ANLEITUNG!$E$3="","durch Kanton/BLW auszufüllen",ANLEITUNG!$E$3)</f>
        <v>durch Kanton/BLW auszufüllen</v>
      </c>
      <c r="B25" s="128"/>
      <c r="C25" s="128" t="str">
        <f>IF(ANLEITUNG!$B$2="","",ANLEITUNG!$B$2)</f>
        <v/>
      </c>
      <c r="D25" s="128"/>
      <c r="E25" s="129"/>
      <c r="F25" s="130" t="s">
        <v>74</v>
      </c>
      <c r="G25" s="130"/>
      <c r="H25" s="129"/>
      <c r="I25" s="129"/>
      <c r="J25" s="138"/>
      <c r="K25" s="139"/>
      <c r="L25" s="141"/>
      <c r="M25" s="187"/>
      <c r="N25" s="141"/>
      <c r="O25" s="187"/>
      <c r="P25" s="141"/>
      <c r="Q25" s="187"/>
      <c r="R25" s="143"/>
      <c r="S25" s="140"/>
      <c r="T25" s="141"/>
      <c r="U25" s="142"/>
      <c r="V25" s="143"/>
      <c r="W25" s="127"/>
      <c r="X25" s="127"/>
    </row>
    <row r="26" spans="1:24" ht="34.5" x14ac:dyDescent="0.3">
      <c r="A26" s="128" t="str">
        <f>IF(ANLEITUNG!$E$3="","durch Kanton/BLW auszufüllen",ANLEITUNG!$E$3)</f>
        <v>durch Kanton/BLW auszufüllen</v>
      </c>
      <c r="B26" s="128"/>
      <c r="C26" s="128" t="str">
        <f>IF(ANLEITUNG!$B$2="","",ANLEITUNG!$B$2)</f>
        <v/>
      </c>
      <c r="D26" s="128"/>
      <c r="E26" s="129"/>
      <c r="F26" s="130" t="s">
        <v>74</v>
      </c>
      <c r="G26" s="130"/>
      <c r="H26" s="129"/>
      <c r="I26" s="129"/>
      <c r="J26" s="138"/>
      <c r="K26" s="139"/>
      <c r="L26" s="141"/>
      <c r="M26" s="187"/>
      <c r="N26" s="141"/>
      <c r="O26" s="187"/>
      <c r="P26" s="141"/>
      <c r="Q26" s="187"/>
      <c r="R26" s="143"/>
      <c r="S26" s="140"/>
      <c r="T26" s="141"/>
      <c r="U26" s="142"/>
      <c r="V26" s="143"/>
      <c r="W26" s="127"/>
      <c r="X26" s="127"/>
    </row>
    <row r="27" spans="1:24" ht="34.5" x14ac:dyDescent="0.3">
      <c r="A27" s="128" t="str">
        <f>IF(ANLEITUNG!$E$3="","durch Kanton/BLW auszufüllen",ANLEITUNG!$E$3)</f>
        <v>durch Kanton/BLW auszufüllen</v>
      </c>
      <c r="B27" s="128"/>
      <c r="C27" s="128" t="str">
        <f>IF(ANLEITUNG!$B$2="","",ANLEITUNG!$B$2)</f>
        <v/>
      </c>
      <c r="D27" s="128"/>
      <c r="E27" s="129"/>
      <c r="F27" s="130" t="s">
        <v>74</v>
      </c>
      <c r="G27" s="130"/>
      <c r="H27" s="129"/>
      <c r="I27" s="129"/>
      <c r="J27" s="138"/>
      <c r="K27" s="139"/>
      <c r="L27" s="141"/>
      <c r="M27" s="187"/>
      <c r="N27" s="141"/>
      <c r="O27" s="187"/>
      <c r="P27" s="141"/>
      <c r="Q27" s="187"/>
      <c r="R27" s="143"/>
      <c r="S27" s="140"/>
      <c r="T27" s="141"/>
      <c r="U27" s="142"/>
      <c r="V27" s="143"/>
      <c r="W27" s="127"/>
      <c r="X27" s="127"/>
    </row>
    <row r="28" spans="1:24" ht="34.5" x14ac:dyDescent="0.3">
      <c r="A28" s="128" t="str">
        <f>IF(ANLEITUNG!$E$3="","durch Kanton/BLW auszufüllen",ANLEITUNG!$E$3)</f>
        <v>durch Kanton/BLW auszufüllen</v>
      </c>
      <c r="B28" s="128"/>
      <c r="C28" s="128" t="str">
        <f>IF(ANLEITUNG!$B$2="","",ANLEITUNG!$B$2)</f>
        <v/>
      </c>
      <c r="D28" s="128"/>
      <c r="E28" s="129"/>
      <c r="F28" s="130" t="s">
        <v>74</v>
      </c>
      <c r="G28" s="130"/>
      <c r="H28" s="129"/>
      <c r="I28" s="129"/>
      <c r="J28" s="138"/>
      <c r="K28" s="139"/>
      <c r="L28" s="141"/>
      <c r="M28" s="187"/>
      <c r="N28" s="141"/>
      <c r="O28" s="187"/>
      <c r="P28" s="141"/>
      <c r="Q28" s="187"/>
      <c r="R28" s="143"/>
      <c r="S28" s="140"/>
      <c r="T28" s="141"/>
      <c r="U28" s="142"/>
      <c r="V28" s="143"/>
      <c r="W28" s="127"/>
      <c r="X28" s="127"/>
    </row>
    <row r="29" spans="1:24" ht="34.5" x14ac:dyDescent="0.3">
      <c r="A29" s="128" t="str">
        <f>IF(ANLEITUNG!$E$3="","durch Kanton/BLW auszufüllen",ANLEITUNG!$E$3)</f>
        <v>durch Kanton/BLW auszufüllen</v>
      </c>
      <c r="B29" s="128"/>
      <c r="C29" s="128" t="str">
        <f>IF(ANLEITUNG!$B$2="","",ANLEITUNG!$B$2)</f>
        <v/>
      </c>
      <c r="D29" s="128"/>
      <c r="E29" s="129"/>
      <c r="F29" s="130" t="s">
        <v>74</v>
      </c>
      <c r="G29" s="130"/>
      <c r="H29" s="129"/>
      <c r="I29" s="129"/>
      <c r="J29" s="138"/>
      <c r="K29" s="139"/>
      <c r="L29" s="141"/>
      <c r="M29" s="187"/>
      <c r="N29" s="141"/>
      <c r="O29" s="187"/>
      <c r="P29" s="141"/>
      <c r="Q29" s="187"/>
      <c r="R29" s="143"/>
      <c r="S29" s="140"/>
      <c r="T29" s="141"/>
      <c r="U29" s="142"/>
      <c r="V29" s="143"/>
      <c r="W29" s="127"/>
      <c r="X29" s="127"/>
    </row>
    <row r="30" spans="1:24" ht="34.5" x14ac:dyDescent="0.3">
      <c r="A30" s="128" t="str">
        <f>IF(ANLEITUNG!$E$3="","durch Kanton/BLW auszufüllen",ANLEITUNG!$E$3)</f>
        <v>durch Kanton/BLW auszufüllen</v>
      </c>
      <c r="B30" s="128"/>
      <c r="C30" s="128" t="str">
        <f>IF(ANLEITUNG!$B$2="","",ANLEITUNG!$B$2)</f>
        <v/>
      </c>
      <c r="D30" s="128"/>
      <c r="E30" s="129"/>
      <c r="F30" s="130" t="s">
        <v>74</v>
      </c>
      <c r="G30" s="130"/>
      <c r="H30" s="129"/>
      <c r="I30" s="129"/>
      <c r="J30" s="138"/>
      <c r="K30" s="139"/>
      <c r="L30" s="141"/>
      <c r="M30" s="187"/>
      <c r="N30" s="141"/>
      <c r="O30" s="187"/>
      <c r="P30" s="141"/>
      <c r="Q30" s="187"/>
      <c r="R30" s="143"/>
      <c r="S30" s="140"/>
      <c r="T30" s="141"/>
      <c r="U30" s="142"/>
      <c r="V30" s="143"/>
      <c r="W30" s="127"/>
      <c r="X30" s="127"/>
    </row>
    <row r="31" spans="1:24" ht="34.5" x14ac:dyDescent="0.3">
      <c r="A31" s="128" t="str">
        <f>IF(ANLEITUNG!$E$3="","durch Kanton/BLW auszufüllen",ANLEITUNG!$E$3)</f>
        <v>durch Kanton/BLW auszufüllen</v>
      </c>
      <c r="B31" s="128"/>
      <c r="C31" s="128" t="str">
        <f>IF(ANLEITUNG!$B$2="","",ANLEITUNG!$B$2)</f>
        <v/>
      </c>
      <c r="D31" s="128"/>
      <c r="E31" s="129"/>
      <c r="F31" s="130" t="s">
        <v>74</v>
      </c>
      <c r="G31" s="130"/>
      <c r="H31" s="129"/>
      <c r="I31" s="129"/>
      <c r="J31" s="138"/>
      <c r="K31" s="139"/>
      <c r="L31" s="141"/>
      <c r="M31" s="187"/>
      <c r="N31" s="141"/>
      <c r="O31" s="187"/>
      <c r="P31" s="141"/>
      <c r="Q31" s="187"/>
      <c r="R31" s="143"/>
      <c r="S31" s="140"/>
      <c r="T31" s="141"/>
      <c r="U31" s="142"/>
      <c r="V31" s="143"/>
      <c r="W31" s="127"/>
      <c r="X31" s="127"/>
    </row>
    <row r="32" spans="1:24" ht="34.5" x14ac:dyDescent="0.3">
      <c r="A32" s="128" t="str">
        <f>IF(ANLEITUNG!$E$3="","durch Kanton/BLW auszufüllen",ANLEITUNG!$E$3)</f>
        <v>durch Kanton/BLW auszufüllen</v>
      </c>
      <c r="B32" s="128"/>
      <c r="C32" s="128" t="str">
        <f>IF(ANLEITUNG!$B$2="","",ANLEITUNG!$B$2)</f>
        <v/>
      </c>
      <c r="D32" s="128"/>
      <c r="E32" s="129"/>
      <c r="F32" s="130" t="s">
        <v>74</v>
      </c>
      <c r="G32" s="130"/>
      <c r="H32" s="129"/>
      <c r="I32" s="129"/>
      <c r="J32" s="138"/>
      <c r="K32" s="139"/>
      <c r="L32" s="141"/>
      <c r="M32" s="187"/>
      <c r="N32" s="141"/>
      <c r="O32" s="187"/>
      <c r="P32" s="141"/>
      <c r="Q32" s="187"/>
      <c r="R32" s="143"/>
      <c r="S32" s="140"/>
      <c r="T32" s="141"/>
      <c r="U32" s="142"/>
      <c r="V32" s="143"/>
      <c r="W32" s="127"/>
      <c r="X32" s="127"/>
    </row>
    <row r="33" spans="1:24" ht="34.5" x14ac:dyDescent="0.3">
      <c r="A33" s="128" t="str">
        <f>IF(ANLEITUNG!$E$3="","durch Kanton/BLW auszufüllen",ANLEITUNG!$E$3)</f>
        <v>durch Kanton/BLW auszufüllen</v>
      </c>
      <c r="B33" s="128"/>
      <c r="C33" s="128" t="str">
        <f>IF(ANLEITUNG!$B$2="","",ANLEITUNG!$B$2)</f>
        <v/>
      </c>
      <c r="D33" s="128"/>
      <c r="E33" s="129"/>
      <c r="F33" s="130" t="s">
        <v>74</v>
      </c>
      <c r="G33" s="130"/>
      <c r="H33" s="129"/>
      <c r="I33" s="129"/>
      <c r="J33" s="138"/>
      <c r="K33" s="139"/>
      <c r="L33" s="141"/>
      <c r="M33" s="187"/>
      <c r="N33" s="141"/>
      <c r="O33" s="187"/>
      <c r="P33" s="141"/>
      <c r="Q33" s="187"/>
      <c r="R33" s="143"/>
      <c r="S33" s="140"/>
      <c r="T33" s="141"/>
      <c r="U33" s="142"/>
      <c r="V33" s="143"/>
      <c r="W33" s="127"/>
      <c r="X33" s="127"/>
    </row>
    <row r="34" spans="1:24" ht="34.5" x14ac:dyDescent="0.3">
      <c r="A34" s="128" t="str">
        <f>IF(ANLEITUNG!$E$3="","durch Kanton/BLW auszufüllen",ANLEITUNG!$E$3)</f>
        <v>durch Kanton/BLW auszufüllen</v>
      </c>
      <c r="B34" s="128"/>
      <c r="C34" s="128" t="str">
        <f>IF(ANLEITUNG!$B$2="","",ANLEITUNG!$B$2)</f>
        <v/>
      </c>
      <c r="D34" s="128"/>
      <c r="E34" s="129"/>
      <c r="F34" s="130" t="s">
        <v>74</v>
      </c>
      <c r="G34" s="130"/>
      <c r="H34" s="129"/>
      <c r="I34" s="129"/>
      <c r="J34" s="138"/>
      <c r="K34" s="139"/>
      <c r="L34" s="141"/>
      <c r="M34" s="187"/>
      <c r="N34" s="141"/>
      <c r="O34" s="187"/>
      <c r="P34" s="141"/>
      <c r="Q34" s="187"/>
      <c r="R34" s="143"/>
      <c r="S34" s="140"/>
      <c r="T34" s="141"/>
      <c r="U34" s="142"/>
      <c r="V34" s="143"/>
      <c r="W34" s="127"/>
      <c r="X34" s="127"/>
    </row>
    <row r="35" spans="1:24" ht="34.5" x14ac:dyDescent="0.3">
      <c r="A35" s="128" t="str">
        <f>IF(ANLEITUNG!$E$3="","durch Kanton/BLW auszufüllen",ANLEITUNG!$E$3)</f>
        <v>durch Kanton/BLW auszufüllen</v>
      </c>
      <c r="B35" s="128"/>
      <c r="C35" s="128" t="str">
        <f>IF(ANLEITUNG!$B$2="","",ANLEITUNG!$B$2)</f>
        <v/>
      </c>
      <c r="D35" s="128"/>
      <c r="E35" s="129"/>
      <c r="F35" s="130" t="s">
        <v>74</v>
      </c>
      <c r="G35" s="130"/>
      <c r="H35" s="129"/>
      <c r="I35" s="129"/>
      <c r="J35" s="138"/>
      <c r="K35" s="139"/>
      <c r="L35" s="141"/>
      <c r="M35" s="187"/>
      <c r="N35" s="141"/>
      <c r="O35" s="187"/>
      <c r="P35" s="141"/>
      <c r="Q35" s="187"/>
      <c r="R35" s="143"/>
      <c r="S35" s="140"/>
      <c r="T35" s="141"/>
      <c r="U35" s="142"/>
      <c r="V35" s="143"/>
      <c r="W35" s="127"/>
      <c r="X35" s="127"/>
    </row>
    <row r="36" spans="1:24" ht="34.5" x14ac:dyDescent="0.3">
      <c r="A36" s="128" t="str">
        <f>IF(ANLEITUNG!$E$3="","durch Kanton/BLW auszufüllen",ANLEITUNG!$E$3)</f>
        <v>durch Kanton/BLW auszufüllen</v>
      </c>
      <c r="B36" s="128"/>
      <c r="C36" s="128" t="str">
        <f>IF(ANLEITUNG!$B$2="","",ANLEITUNG!$B$2)</f>
        <v/>
      </c>
      <c r="D36" s="128"/>
      <c r="E36" s="129"/>
      <c r="F36" s="130" t="s">
        <v>74</v>
      </c>
      <c r="G36" s="130"/>
      <c r="H36" s="129"/>
      <c r="I36" s="129"/>
      <c r="J36" s="138"/>
      <c r="K36" s="139"/>
      <c r="L36" s="141"/>
      <c r="M36" s="187"/>
      <c r="N36" s="141"/>
      <c r="O36" s="187"/>
      <c r="P36" s="141"/>
      <c r="Q36" s="187"/>
      <c r="R36" s="143"/>
      <c r="S36" s="140"/>
      <c r="T36" s="141"/>
      <c r="U36" s="142"/>
      <c r="V36" s="143"/>
      <c r="W36" s="127"/>
      <c r="X36" s="127"/>
    </row>
    <row r="37" spans="1:24" ht="34.5" x14ac:dyDescent="0.3">
      <c r="A37" s="128" t="str">
        <f>IF(ANLEITUNG!$E$3="","durch Kanton/BLW auszufüllen",ANLEITUNG!$E$3)</f>
        <v>durch Kanton/BLW auszufüllen</v>
      </c>
      <c r="B37" s="128"/>
      <c r="C37" s="128" t="str">
        <f>IF(ANLEITUNG!$B$2="","",ANLEITUNG!$B$2)</f>
        <v/>
      </c>
      <c r="D37" s="128"/>
      <c r="E37" s="129"/>
      <c r="F37" s="130" t="s">
        <v>74</v>
      </c>
      <c r="G37" s="130"/>
      <c r="H37" s="129"/>
      <c r="I37" s="129"/>
      <c r="J37" s="138"/>
      <c r="K37" s="139"/>
      <c r="L37" s="141"/>
      <c r="M37" s="187"/>
      <c r="N37" s="141"/>
      <c r="O37" s="187"/>
      <c r="P37" s="141"/>
      <c r="Q37" s="187"/>
      <c r="R37" s="143"/>
      <c r="S37" s="140"/>
      <c r="T37" s="141"/>
      <c r="U37" s="142"/>
      <c r="V37" s="143"/>
      <c r="W37" s="127"/>
      <c r="X37" s="127"/>
    </row>
    <row r="38" spans="1:24" ht="34.5" x14ac:dyDescent="0.3">
      <c r="A38" s="128" t="str">
        <f>IF(ANLEITUNG!$E$3="","durch Kanton/BLW auszufüllen",ANLEITUNG!$E$3)</f>
        <v>durch Kanton/BLW auszufüllen</v>
      </c>
      <c r="B38" s="128"/>
      <c r="C38" s="128" t="str">
        <f>IF(ANLEITUNG!$B$2="","",ANLEITUNG!$B$2)</f>
        <v/>
      </c>
      <c r="D38" s="128"/>
      <c r="E38" s="129"/>
      <c r="F38" s="130" t="s">
        <v>74</v>
      </c>
      <c r="G38" s="130"/>
      <c r="H38" s="129"/>
      <c r="I38" s="129"/>
      <c r="J38" s="138"/>
      <c r="K38" s="139"/>
      <c r="L38" s="141"/>
      <c r="M38" s="187"/>
      <c r="N38" s="141"/>
      <c r="O38" s="187"/>
      <c r="P38" s="141"/>
      <c r="Q38" s="187"/>
      <c r="R38" s="143"/>
      <c r="S38" s="140"/>
      <c r="T38" s="141"/>
      <c r="U38" s="142"/>
      <c r="V38" s="143"/>
      <c r="W38" s="127"/>
      <c r="X38" s="127"/>
    </row>
    <row r="39" spans="1:24" ht="34.5" x14ac:dyDescent="0.3">
      <c r="A39" s="128" t="str">
        <f>IF(ANLEITUNG!$E$3="","durch Kanton/BLW auszufüllen",ANLEITUNG!$E$3)</f>
        <v>durch Kanton/BLW auszufüllen</v>
      </c>
      <c r="B39" s="128"/>
      <c r="C39" s="128" t="str">
        <f>IF(ANLEITUNG!$B$2="","",ANLEITUNG!$B$2)</f>
        <v/>
      </c>
      <c r="D39" s="128"/>
      <c r="E39" s="129"/>
      <c r="F39" s="130" t="s">
        <v>74</v>
      </c>
      <c r="G39" s="130"/>
      <c r="H39" s="129"/>
      <c r="I39" s="129"/>
      <c r="J39" s="138"/>
      <c r="K39" s="139"/>
      <c r="L39" s="141"/>
      <c r="M39" s="187"/>
      <c r="N39" s="141"/>
      <c r="O39" s="187"/>
      <c r="P39" s="141"/>
      <c r="Q39" s="187"/>
      <c r="R39" s="143"/>
      <c r="S39" s="140"/>
      <c r="T39" s="141"/>
      <c r="U39" s="142"/>
      <c r="V39" s="143"/>
      <c r="W39" s="127"/>
      <c r="X39" s="127"/>
    </row>
    <row r="40" spans="1:24" ht="34.5" x14ac:dyDescent="0.3">
      <c r="A40" s="128" t="str">
        <f>IF(ANLEITUNG!$E$3="","durch Kanton/BLW auszufüllen",ANLEITUNG!$E$3)</f>
        <v>durch Kanton/BLW auszufüllen</v>
      </c>
      <c r="B40" s="128"/>
      <c r="C40" s="128" t="str">
        <f>IF(ANLEITUNG!$B$2="","",ANLEITUNG!$B$2)</f>
        <v/>
      </c>
      <c r="D40" s="128"/>
      <c r="E40" s="129"/>
      <c r="F40" s="130" t="s">
        <v>74</v>
      </c>
      <c r="G40" s="130"/>
      <c r="H40" s="129"/>
      <c r="I40" s="129"/>
      <c r="J40" s="138"/>
      <c r="K40" s="139"/>
      <c r="L40" s="141"/>
      <c r="M40" s="187"/>
      <c r="N40" s="141"/>
      <c r="O40" s="187"/>
      <c r="P40" s="141"/>
      <c r="Q40" s="187"/>
      <c r="R40" s="143"/>
      <c r="S40" s="140"/>
      <c r="T40" s="141"/>
      <c r="U40" s="142"/>
      <c r="V40" s="143"/>
      <c r="W40" s="127"/>
      <c r="X40" s="127"/>
    </row>
    <row r="41" spans="1:24" ht="34.5" x14ac:dyDescent="0.3">
      <c r="A41" s="128" t="str">
        <f>IF(ANLEITUNG!$E$3="","durch Kanton/BLW auszufüllen",ANLEITUNG!$E$3)</f>
        <v>durch Kanton/BLW auszufüllen</v>
      </c>
      <c r="B41" s="128"/>
      <c r="C41" s="128" t="str">
        <f>IF(ANLEITUNG!$B$2="","",ANLEITUNG!$B$2)</f>
        <v/>
      </c>
      <c r="D41" s="128"/>
      <c r="E41" s="129"/>
      <c r="F41" s="130" t="s">
        <v>74</v>
      </c>
      <c r="G41" s="130"/>
      <c r="H41" s="129"/>
      <c r="I41" s="129"/>
      <c r="J41" s="138"/>
      <c r="K41" s="139"/>
      <c r="L41" s="141"/>
      <c r="M41" s="187"/>
      <c r="N41" s="141"/>
      <c r="O41" s="187"/>
      <c r="P41" s="141"/>
      <c r="Q41" s="187"/>
      <c r="R41" s="143"/>
      <c r="S41" s="140"/>
      <c r="T41" s="141"/>
      <c r="U41" s="142"/>
      <c r="V41" s="143"/>
      <c r="W41" s="127"/>
      <c r="X41" s="127"/>
    </row>
    <row r="42" spans="1:24" ht="34.5" x14ac:dyDescent="0.3">
      <c r="A42" s="128" t="str">
        <f>IF(ANLEITUNG!$E$3="","durch Kanton/BLW auszufüllen",ANLEITUNG!$E$3)</f>
        <v>durch Kanton/BLW auszufüllen</v>
      </c>
      <c r="B42" s="128"/>
      <c r="C42" s="128" t="str">
        <f>IF(ANLEITUNG!$B$2="","",ANLEITUNG!$B$2)</f>
        <v/>
      </c>
      <c r="D42" s="128"/>
      <c r="E42" s="129"/>
      <c r="F42" s="130" t="s">
        <v>74</v>
      </c>
      <c r="G42" s="130"/>
      <c r="H42" s="129"/>
      <c r="I42" s="129"/>
      <c r="J42" s="138"/>
      <c r="K42" s="139"/>
      <c r="L42" s="141"/>
      <c r="M42" s="187"/>
      <c r="N42" s="141"/>
      <c r="O42" s="187"/>
      <c r="P42" s="141"/>
      <c r="Q42" s="187"/>
      <c r="R42" s="143"/>
      <c r="S42" s="140"/>
      <c r="T42" s="141"/>
      <c r="U42" s="142"/>
      <c r="V42" s="143"/>
      <c r="W42" s="127"/>
      <c r="X42" s="127"/>
    </row>
    <row r="43" spans="1:24" ht="34.5" x14ac:dyDescent="0.3">
      <c r="A43" s="128" t="str">
        <f>IF(ANLEITUNG!$E$3="","durch Kanton/BLW auszufüllen",ANLEITUNG!$E$3)</f>
        <v>durch Kanton/BLW auszufüllen</v>
      </c>
      <c r="B43" s="128"/>
      <c r="C43" s="128" t="str">
        <f>IF(ANLEITUNG!$B$2="","",ANLEITUNG!$B$2)</f>
        <v/>
      </c>
      <c r="D43" s="128"/>
      <c r="E43" s="129"/>
      <c r="F43" s="130" t="s">
        <v>74</v>
      </c>
      <c r="G43" s="130"/>
      <c r="H43" s="129"/>
      <c r="I43" s="129"/>
      <c r="J43" s="138"/>
      <c r="K43" s="139"/>
      <c r="L43" s="141"/>
      <c r="M43" s="187"/>
      <c r="N43" s="141"/>
      <c r="O43" s="187"/>
      <c r="P43" s="141"/>
      <c r="Q43" s="187"/>
      <c r="R43" s="143"/>
      <c r="S43" s="140"/>
      <c r="T43" s="141"/>
      <c r="U43" s="142"/>
      <c r="V43" s="143"/>
      <c r="W43" s="127"/>
      <c r="X43" s="127"/>
    </row>
    <row r="44" spans="1:24" ht="34.5" x14ac:dyDescent="0.3">
      <c r="A44" s="128" t="str">
        <f>IF(ANLEITUNG!$E$3="","durch Kanton/BLW auszufüllen",ANLEITUNG!$E$3)</f>
        <v>durch Kanton/BLW auszufüllen</v>
      </c>
      <c r="B44" s="128"/>
      <c r="C44" s="128" t="str">
        <f>IF(ANLEITUNG!$B$2="","",ANLEITUNG!$B$2)</f>
        <v/>
      </c>
      <c r="D44" s="128"/>
      <c r="E44" s="129"/>
      <c r="F44" s="130" t="s">
        <v>74</v>
      </c>
      <c r="G44" s="130"/>
      <c r="H44" s="129"/>
      <c r="I44" s="129"/>
      <c r="J44" s="138"/>
      <c r="K44" s="139"/>
      <c r="L44" s="141"/>
      <c r="M44" s="187"/>
      <c r="N44" s="141"/>
      <c r="O44" s="187"/>
      <c r="P44" s="141"/>
      <c r="Q44" s="187"/>
      <c r="R44" s="143"/>
      <c r="S44" s="140"/>
      <c r="T44" s="141"/>
      <c r="U44" s="142"/>
      <c r="V44" s="143"/>
      <c r="W44" s="127"/>
      <c r="X44" s="127"/>
    </row>
    <row r="45" spans="1:24" ht="34.5" x14ac:dyDescent="0.3">
      <c r="A45" s="128" t="str">
        <f>IF(ANLEITUNG!$E$3="","durch Kanton/BLW auszufüllen",ANLEITUNG!$E$3)</f>
        <v>durch Kanton/BLW auszufüllen</v>
      </c>
      <c r="B45" s="128"/>
      <c r="C45" s="128" t="str">
        <f>IF(ANLEITUNG!$B$2="","",ANLEITUNG!$B$2)</f>
        <v/>
      </c>
      <c r="D45" s="128"/>
      <c r="E45" s="129"/>
      <c r="F45" s="130" t="s">
        <v>74</v>
      </c>
      <c r="G45" s="130"/>
      <c r="H45" s="129"/>
      <c r="I45" s="129"/>
      <c r="J45" s="138"/>
      <c r="K45" s="139"/>
      <c r="L45" s="141"/>
      <c r="M45" s="187"/>
      <c r="N45" s="141"/>
      <c r="O45" s="187"/>
      <c r="P45" s="141"/>
      <c r="Q45" s="187"/>
      <c r="R45" s="143"/>
      <c r="S45" s="140"/>
      <c r="T45" s="141"/>
      <c r="U45" s="142"/>
      <c r="V45" s="143"/>
      <c r="W45" s="127"/>
      <c r="X45" s="127"/>
    </row>
    <row r="46" spans="1:24" ht="34.5" x14ac:dyDescent="0.3">
      <c r="A46" s="128" t="str">
        <f>IF(ANLEITUNG!$E$3="","durch Kanton/BLW auszufüllen",ANLEITUNG!$E$3)</f>
        <v>durch Kanton/BLW auszufüllen</v>
      </c>
      <c r="B46" s="128"/>
      <c r="C46" s="128" t="str">
        <f>IF(ANLEITUNG!$B$2="","",ANLEITUNG!$B$2)</f>
        <v/>
      </c>
      <c r="D46" s="128"/>
      <c r="E46" s="129"/>
      <c r="F46" s="130" t="s">
        <v>74</v>
      </c>
      <c r="G46" s="130"/>
      <c r="H46" s="129"/>
      <c r="I46" s="129"/>
      <c r="J46" s="138"/>
      <c r="K46" s="139"/>
      <c r="L46" s="141"/>
      <c r="M46" s="187"/>
      <c r="N46" s="141"/>
      <c r="O46" s="187"/>
      <c r="P46" s="141"/>
      <c r="Q46" s="187"/>
      <c r="R46" s="143"/>
      <c r="S46" s="140"/>
      <c r="T46" s="141"/>
      <c r="U46" s="142"/>
      <c r="V46" s="143"/>
      <c r="W46" s="127"/>
      <c r="X46" s="127"/>
    </row>
    <row r="47" spans="1:24" ht="34.5" x14ac:dyDescent="0.3">
      <c r="A47" s="128" t="str">
        <f>IF(ANLEITUNG!$E$3="","durch Kanton/BLW auszufüllen",ANLEITUNG!$E$3)</f>
        <v>durch Kanton/BLW auszufüllen</v>
      </c>
      <c r="B47" s="128"/>
      <c r="C47" s="128" t="str">
        <f>IF(ANLEITUNG!$B$2="","",ANLEITUNG!$B$2)</f>
        <v/>
      </c>
      <c r="D47" s="128"/>
      <c r="E47" s="129"/>
      <c r="F47" s="130" t="s">
        <v>74</v>
      </c>
      <c r="G47" s="130"/>
      <c r="H47" s="129"/>
      <c r="I47" s="129"/>
      <c r="J47" s="138"/>
      <c r="K47" s="139"/>
      <c r="L47" s="141"/>
      <c r="M47" s="187"/>
      <c r="N47" s="141"/>
      <c r="O47" s="187"/>
      <c r="P47" s="141"/>
      <c r="Q47" s="187"/>
      <c r="R47" s="143"/>
      <c r="S47" s="140"/>
      <c r="T47" s="141"/>
      <c r="U47" s="142"/>
      <c r="V47" s="143"/>
      <c r="W47" s="127"/>
      <c r="X47" s="127"/>
    </row>
    <row r="48" spans="1:24" ht="34.5" x14ac:dyDescent="0.3">
      <c r="A48" s="128" t="str">
        <f>IF(ANLEITUNG!$E$3="","durch Kanton/BLW auszufüllen",ANLEITUNG!$E$3)</f>
        <v>durch Kanton/BLW auszufüllen</v>
      </c>
      <c r="B48" s="128"/>
      <c r="C48" s="128" t="str">
        <f>IF(ANLEITUNG!$B$2="","",ANLEITUNG!$B$2)</f>
        <v/>
      </c>
      <c r="D48" s="128"/>
      <c r="E48" s="129"/>
      <c r="F48" s="130" t="s">
        <v>74</v>
      </c>
      <c r="G48" s="130"/>
      <c r="H48" s="129"/>
      <c r="I48" s="129"/>
      <c r="J48" s="138"/>
      <c r="K48" s="139"/>
      <c r="L48" s="141"/>
      <c r="M48" s="187"/>
      <c r="N48" s="141"/>
      <c r="O48" s="187"/>
      <c r="P48" s="141"/>
      <c r="Q48" s="187"/>
      <c r="R48" s="143"/>
      <c r="S48" s="140"/>
      <c r="T48" s="141"/>
      <c r="U48" s="142"/>
      <c r="V48" s="143"/>
      <c r="W48" s="127"/>
      <c r="X48" s="127"/>
    </row>
    <row r="49" spans="1:24" ht="34.5" x14ac:dyDescent="0.3">
      <c r="A49" s="128" t="str">
        <f>IF(ANLEITUNG!$E$3="","durch Kanton/BLW auszufüllen",ANLEITUNG!$E$3)</f>
        <v>durch Kanton/BLW auszufüllen</v>
      </c>
      <c r="B49" s="128"/>
      <c r="C49" s="128" t="str">
        <f>IF(ANLEITUNG!$B$2="","",ANLEITUNG!$B$2)</f>
        <v/>
      </c>
      <c r="D49" s="128"/>
      <c r="E49" s="129"/>
      <c r="F49" s="130" t="s">
        <v>74</v>
      </c>
      <c r="G49" s="130"/>
      <c r="H49" s="129"/>
      <c r="I49" s="129"/>
      <c r="J49" s="138"/>
      <c r="K49" s="139"/>
      <c r="L49" s="141"/>
      <c r="M49" s="187"/>
      <c r="N49" s="141"/>
      <c r="O49" s="187"/>
      <c r="P49" s="141"/>
      <c r="Q49" s="187"/>
      <c r="R49" s="143"/>
      <c r="S49" s="140"/>
      <c r="T49" s="141"/>
      <c r="U49" s="142"/>
      <c r="V49" s="143"/>
      <c r="W49" s="127"/>
      <c r="X49" s="127"/>
    </row>
    <row r="50" spans="1:24" ht="34.5" x14ac:dyDescent="0.3">
      <c r="A50" s="128" t="str">
        <f>IF(ANLEITUNG!$E$3="","durch Kanton/BLW auszufüllen",ANLEITUNG!$E$3)</f>
        <v>durch Kanton/BLW auszufüllen</v>
      </c>
      <c r="B50" s="128"/>
      <c r="C50" s="128" t="str">
        <f>IF(ANLEITUNG!$B$2="","",ANLEITUNG!$B$2)</f>
        <v/>
      </c>
      <c r="D50" s="128"/>
      <c r="E50" s="129"/>
      <c r="F50" s="130" t="s">
        <v>74</v>
      </c>
      <c r="G50" s="130"/>
      <c r="H50" s="129"/>
      <c r="I50" s="129"/>
      <c r="J50" s="138"/>
      <c r="K50" s="139"/>
      <c r="L50" s="141"/>
      <c r="M50" s="187"/>
      <c r="N50" s="141"/>
      <c r="O50" s="187"/>
      <c r="P50" s="141"/>
      <c r="Q50" s="187"/>
      <c r="R50" s="143"/>
      <c r="S50" s="140"/>
      <c r="T50" s="141"/>
      <c r="U50" s="142"/>
      <c r="V50" s="143"/>
      <c r="W50" s="127"/>
      <c r="X50" s="127"/>
    </row>
    <row r="51" spans="1:24" ht="34.5" x14ac:dyDescent="0.3">
      <c r="A51" s="128" t="str">
        <f>IF(ANLEITUNG!$E$3="","durch Kanton/BLW auszufüllen",ANLEITUNG!$E$3)</f>
        <v>durch Kanton/BLW auszufüllen</v>
      </c>
      <c r="B51" s="128"/>
      <c r="C51" s="128" t="str">
        <f>IF(ANLEITUNG!$B$2="","",ANLEITUNG!$B$2)</f>
        <v/>
      </c>
      <c r="D51" s="128"/>
      <c r="E51" s="129"/>
      <c r="F51" s="130" t="s">
        <v>74</v>
      </c>
      <c r="G51" s="130"/>
      <c r="H51" s="129"/>
      <c r="I51" s="129"/>
      <c r="J51" s="138"/>
      <c r="K51" s="139"/>
      <c r="L51" s="141"/>
      <c r="M51" s="187"/>
      <c r="N51" s="141"/>
      <c r="O51" s="187"/>
      <c r="P51" s="141"/>
      <c r="Q51" s="187"/>
      <c r="R51" s="143"/>
      <c r="S51" s="140"/>
      <c r="T51" s="141"/>
      <c r="U51" s="142"/>
      <c r="V51" s="143"/>
      <c r="W51" s="127"/>
      <c r="X51" s="127"/>
    </row>
    <row r="52" spans="1:24" ht="34.5" x14ac:dyDescent="0.3">
      <c r="A52" s="128" t="str">
        <f>IF(ANLEITUNG!$E$3="","durch Kanton/BLW auszufüllen",ANLEITUNG!$E$3)</f>
        <v>durch Kanton/BLW auszufüllen</v>
      </c>
      <c r="B52" s="128"/>
      <c r="C52" s="128" t="str">
        <f>IF(ANLEITUNG!$B$2="","",ANLEITUNG!$B$2)</f>
        <v/>
      </c>
      <c r="D52" s="128"/>
      <c r="E52" s="129"/>
      <c r="F52" s="130" t="s">
        <v>74</v>
      </c>
      <c r="G52" s="130"/>
      <c r="H52" s="129"/>
      <c r="I52" s="129"/>
      <c r="J52" s="138"/>
      <c r="K52" s="139"/>
      <c r="L52" s="141"/>
      <c r="M52" s="187"/>
      <c r="N52" s="141"/>
      <c r="O52" s="187"/>
      <c r="P52" s="141"/>
      <c r="Q52" s="187"/>
      <c r="R52" s="143"/>
      <c r="S52" s="140"/>
      <c r="T52" s="141"/>
      <c r="U52" s="142"/>
      <c r="V52" s="143"/>
      <c r="W52" s="127"/>
      <c r="X52" s="127"/>
    </row>
    <row r="53" spans="1:24" ht="34.5" x14ac:dyDescent="0.3">
      <c r="A53" s="128" t="str">
        <f>IF(ANLEITUNG!$E$3="","durch Kanton/BLW auszufüllen",ANLEITUNG!$E$3)</f>
        <v>durch Kanton/BLW auszufüllen</v>
      </c>
      <c r="B53" s="128"/>
      <c r="C53" s="128" t="str">
        <f>IF(ANLEITUNG!$B$2="","",ANLEITUNG!$B$2)</f>
        <v/>
      </c>
      <c r="D53" s="128"/>
      <c r="E53" s="129"/>
      <c r="F53" s="130" t="s">
        <v>74</v>
      </c>
      <c r="G53" s="130"/>
      <c r="H53" s="129"/>
      <c r="I53" s="129"/>
      <c r="J53" s="138"/>
      <c r="K53" s="139"/>
      <c r="L53" s="141"/>
      <c r="M53" s="187"/>
      <c r="N53" s="141"/>
      <c r="O53" s="187"/>
      <c r="P53" s="141"/>
      <c r="Q53" s="187"/>
      <c r="R53" s="143"/>
      <c r="S53" s="140"/>
      <c r="T53" s="141"/>
      <c r="U53" s="142"/>
      <c r="V53" s="143"/>
      <c r="W53" s="127"/>
      <c r="X53" s="127"/>
    </row>
    <row r="54" spans="1:24" ht="34.5" x14ac:dyDescent="0.3">
      <c r="A54" s="128" t="str">
        <f>IF(ANLEITUNG!$E$3="","durch Kanton/BLW auszufüllen",ANLEITUNG!$E$3)</f>
        <v>durch Kanton/BLW auszufüllen</v>
      </c>
      <c r="B54" s="128"/>
      <c r="C54" s="128" t="str">
        <f>IF(ANLEITUNG!$B$2="","",ANLEITUNG!$B$2)</f>
        <v/>
      </c>
      <c r="D54" s="128"/>
      <c r="E54" s="129"/>
      <c r="F54" s="130" t="s">
        <v>74</v>
      </c>
      <c r="G54" s="130"/>
      <c r="H54" s="129"/>
      <c r="I54" s="129"/>
      <c r="J54" s="138"/>
      <c r="K54" s="139"/>
      <c r="L54" s="141"/>
      <c r="M54" s="187"/>
      <c r="N54" s="141"/>
      <c r="O54" s="187"/>
      <c r="P54" s="141"/>
      <c r="Q54" s="187"/>
      <c r="R54" s="143"/>
      <c r="S54" s="140"/>
      <c r="T54" s="141"/>
      <c r="U54" s="142"/>
      <c r="V54" s="143"/>
      <c r="W54" s="127"/>
      <c r="X54" s="127"/>
    </row>
    <row r="55" spans="1:24" ht="34.5" x14ac:dyDescent="0.3">
      <c r="A55" s="128" t="str">
        <f>IF(ANLEITUNG!$E$3="","durch Kanton/BLW auszufüllen",ANLEITUNG!$E$3)</f>
        <v>durch Kanton/BLW auszufüllen</v>
      </c>
      <c r="B55" s="128"/>
      <c r="C55" s="128" t="str">
        <f>IF(ANLEITUNG!$B$2="","",ANLEITUNG!$B$2)</f>
        <v/>
      </c>
      <c r="D55" s="128"/>
      <c r="E55" s="129"/>
      <c r="F55" s="130" t="s">
        <v>74</v>
      </c>
      <c r="G55" s="130"/>
      <c r="H55" s="129"/>
      <c r="I55" s="129"/>
      <c r="J55" s="138"/>
      <c r="K55" s="139"/>
      <c r="L55" s="141"/>
      <c r="M55" s="187"/>
      <c r="N55" s="141"/>
      <c r="O55" s="187"/>
      <c r="P55" s="141"/>
      <c r="Q55" s="187"/>
      <c r="R55" s="143"/>
      <c r="S55" s="140"/>
      <c r="T55" s="141"/>
      <c r="U55" s="142"/>
      <c r="V55" s="143"/>
      <c r="W55" s="127"/>
      <c r="X55" s="127"/>
    </row>
    <row r="56" spans="1:24" ht="34.5" x14ac:dyDescent="0.3">
      <c r="A56" s="128" t="str">
        <f>IF(ANLEITUNG!$E$3="","durch Kanton/BLW auszufüllen",ANLEITUNG!$E$3)</f>
        <v>durch Kanton/BLW auszufüllen</v>
      </c>
      <c r="B56" s="128"/>
      <c r="C56" s="128" t="str">
        <f>IF(ANLEITUNG!$B$2="","",ANLEITUNG!$B$2)</f>
        <v/>
      </c>
      <c r="D56" s="128"/>
      <c r="E56" s="129"/>
      <c r="F56" s="130" t="s">
        <v>74</v>
      </c>
      <c r="G56" s="130"/>
      <c r="H56" s="129"/>
      <c r="I56" s="129"/>
      <c r="J56" s="138"/>
      <c r="K56" s="139"/>
      <c r="L56" s="141"/>
      <c r="M56" s="187"/>
      <c r="N56" s="141"/>
      <c r="O56" s="187"/>
      <c r="P56" s="141"/>
      <c r="Q56" s="187"/>
      <c r="R56" s="143"/>
      <c r="S56" s="140"/>
      <c r="T56" s="141"/>
      <c r="U56" s="142"/>
      <c r="V56" s="143"/>
      <c r="W56" s="127"/>
      <c r="X56" s="127"/>
    </row>
    <row r="57" spans="1:24" ht="34.5" x14ac:dyDescent="0.3">
      <c r="A57" s="128" t="str">
        <f>IF(ANLEITUNG!$E$3="","durch Kanton/BLW auszufüllen",ANLEITUNG!$E$3)</f>
        <v>durch Kanton/BLW auszufüllen</v>
      </c>
      <c r="B57" s="128"/>
      <c r="C57" s="128" t="str">
        <f>IF(ANLEITUNG!$B$2="","",ANLEITUNG!$B$2)</f>
        <v/>
      </c>
      <c r="D57" s="128"/>
      <c r="E57" s="129"/>
      <c r="F57" s="130" t="s">
        <v>74</v>
      </c>
      <c r="G57" s="130"/>
      <c r="H57" s="129"/>
      <c r="I57" s="129"/>
      <c r="J57" s="138"/>
      <c r="K57" s="139"/>
      <c r="L57" s="141"/>
      <c r="M57" s="187"/>
      <c r="N57" s="141"/>
      <c r="O57" s="187"/>
      <c r="P57" s="141"/>
      <c r="Q57" s="187"/>
      <c r="R57" s="143"/>
      <c r="S57" s="140"/>
      <c r="T57" s="141"/>
      <c r="U57" s="142"/>
      <c r="V57" s="143"/>
      <c r="W57" s="127"/>
      <c r="X57" s="127"/>
    </row>
    <row r="58" spans="1:24" ht="34.5" x14ac:dyDescent="0.3">
      <c r="A58" s="128" t="str">
        <f>IF(ANLEITUNG!$E$3="","durch Kanton/BLW auszufüllen",ANLEITUNG!$E$3)</f>
        <v>durch Kanton/BLW auszufüllen</v>
      </c>
      <c r="B58" s="128"/>
      <c r="C58" s="128" t="str">
        <f>IF(ANLEITUNG!$B$2="","",ANLEITUNG!$B$2)</f>
        <v/>
      </c>
      <c r="D58" s="128"/>
      <c r="E58" s="129"/>
      <c r="F58" s="130" t="s">
        <v>74</v>
      </c>
      <c r="G58" s="130"/>
      <c r="H58" s="129"/>
      <c r="I58" s="129"/>
      <c r="J58" s="138"/>
      <c r="K58" s="139"/>
      <c r="L58" s="141"/>
      <c r="M58" s="187"/>
      <c r="N58" s="141"/>
      <c r="O58" s="187"/>
      <c r="P58" s="141"/>
      <c r="Q58" s="187"/>
      <c r="R58" s="143"/>
      <c r="S58" s="140"/>
      <c r="T58" s="141"/>
      <c r="U58" s="142"/>
      <c r="V58" s="143"/>
      <c r="W58" s="127"/>
      <c r="X58" s="127"/>
    </row>
    <row r="59" spans="1:24" ht="34.5" x14ac:dyDescent="0.3">
      <c r="A59" s="128" t="str">
        <f>IF(ANLEITUNG!$E$3="","durch Kanton/BLW auszufüllen",ANLEITUNG!$E$3)</f>
        <v>durch Kanton/BLW auszufüllen</v>
      </c>
      <c r="B59" s="128"/>
      <c r="C59" s="128" t="str">
        <f>IF(ANLEITUNG!$B$2="","",ANLEITUNG!$B$2)</f>
        <v/>
      </c>
      <c r="D59" s="128"/>
      <c r="E59" s="129"/>
      <c r="F59" s="130" t="s">
        <v>74</v>
      </c>
      <c r="G59" s="130"/>
      <c r="H59" s="129"/>
      <c r="I59" s="129"/>
      <c r="J59" s="138"/>
      <c r="K59" s="139"/>
      <c r="L59" s="141"/>
      <c r="M59" s="187"/>
      <c r="N59" s="141"/>
      <c r="O59" s="187"/>
      <c r="P59" s="141"/>
      <c r="Q59" s="187"/>
      <c r="R59" s="143"/>
      <c r="S59" s="140"/>
      <c r="T59" s="141"/>
      <c r="U59" s="142"/>
      <c r="V59" s="143"/>
      <c r="W59" s="127"/>
      <c r="X59" s="127"/>
    </row>
    <row r="60" spans="1:24" ht="34.5" x14ac:dyDescent="0.3">
      <c r="A60" s="128" t="str">
        <f>IF(ANLEITUNG!$E$3="","durch Kanton/BLW auszufüllen",ANLEITUNG!$E$3)</f>
        <v>durch Kanton/BLW auszufüllen</v>
      </c>
      <c r="B60" s="128"/>
      <c r="C60" s="128" t="str">
        <f>IF(ANLEITUNG!$B$2="","",ANLEITUNG!$B$2)</f>
        <v/>
      </c>
      <c r="D60" s="128"/>
      <c r="E60" s="129"/>
      <c r="F60" s="130" t="s">
        <v>74</v>
      </c>
      <c r="G60" s="130"/>
      <c r="H60" s="129"/>
      <c r="I60" s="129"/>
      <c r="J60" s="138"/>
      <c r="K60" s="139"/>
      <c r="L60" s="141"/>
      <c r="M60" s="187"/>
      <c r="N60" s="141"/>
      <c r="O60" s="187"/>
      <c r="P60" s="141"/>
      <c r="Q60" s="187"/>
      <c r="R60" s="143"/>
      <c r="S60" s="140"/>
      <c r="T60" s="141"/>
      <c r="U60" s="142"/>
      <c r="V60" s="143"/>
      <c r="W60" s="127"/>
      <c r="X60" s="127"/>
    </row>
    <row r="61" spans="1:24" ht="34.5" x14ac:dyDescent="0.3">
      <c r="A61" s="128" t="str">
        <f>IF(ANLEITUNG!$E$3="","durch Kanton/BLW auszufüllen",ANLEITUNG!$E$3)</f>
        <v>durch Kanton/BLW auszufüllen</v>
      </c>
      <c r="B61" s="128"/>
      <c r="C61" s="128" t="str">
        <f>IF(ANLEITUNG!$B$2="","",ANLEITUNG!$B$2)</f>
        <v/>
      </c>
      <c r="D61" s="128"/>
      <c r="E61" s="129"/>
      <c r="F61" s="130" t="s">
        <v>74</v>
      </c>
      <c r="G61" s="130"/>
      <c r="H61" s="129"/>
      <c r="I61" s="129"/>
      <c r="J61" s="138"/>
      <c r="K61" s="139"/>
      <c r="L61" s="141"/>
      <c r="M61" s="187"/>
      <c r="N61" s="141"/>
      <c r="O61" s="187"/>
      <c r="P61" s="141"/>
      <c r="Q61" s="187"/>
      <c r="R61" s="143"/>
      <c r="S61" s="140"/>
      <c r="T61" s="141"/>
      <c r="U61" s="142"/>
      <c r="V61" s="143"/>
      <c r="W61" s="127"/>
      <c r="X61" s="127"/>
    </row>
    <row r="62" spans="1:24" ht="34.5" x14ac:dyDescent="0.3">
      <c r="A62" s="128" t="str">
        <f>IF(ANLEITUNG!$E$3="","durch Kanton/BLW auszufüllen",ANLEITUNG!$E$3)</f>
        <v>durch Kanton/BLW auszufüllen</v>
      </c>
      <c r="B62" s="128"/>
      <c r="C62" s="128" t="str">
        <f>IF(ANLEITUNG!$B$2="","",ANLEITUNG!$B$2)</f>
        <v/>
      </c>
      <c r="D62" s="128"/>
      <c r="E62" s="129"/>
      <c r="F62" s="130" t="s">
        <v>74</v>
      </c>
      <c r="G62" s="130"/>
      <c r="H62" s="129"/>
      <c r="I62" s="129"/>
      <c r="J62" s="138"/>
      <c r="K62" s="139"/>
      <c r="L62" s="141"/>
      <c r="M62" s="187"/>
      <c r="N62" s="141"/>
      <c r="O62" s="187"/>
      <c r="P62" s="141"/>
      <c r="Q62" s="187"/>
      <c r="R62" s="143"/>
      <c r="S62" s="140"/>
      <c r="T62" s="141"/>
      <c r="U62" s="142"/>
      <c r="V62" s="143"/>
      <c r="W62" s="127"/>
      <c r="X62" s="127"/>
    </row>
    <row r="63" spans="1:24" ht="34.5" x14ac:dyDescent="0.3">
      <c r="A63" s="128" t="str">
        <f>IF(ANLEITUNG!$E$3="","durch Kanton/BLW auszufüllen",ANLEITUNG!$E$3)</f>
        <v>durch Kanton/BLW auszufüllen</v>
      </c>
      <c r="B63" s="128"/>
      <c r="C63" s="128" t="str">
        <f>IF(ANLEITUNG!$B$2="","",ANLEITUNG!$B$2)</f>
        <v/>
      </c>
      <c r="D63" s="128"/>
      <c r="E63" s="129"/>
      <c r="F63" s="130" t="s">
        <v>74</v>
      </c>
      <c r="G63" s="130"/>
      <c r="H63" s="129"/>
      <c r="I63" s="129"/>
      <c r="J63" s="138"/>
      <c r="K63" s="139"/>
      <c r="L63" s="141"/>
      <c r="M63" s="187"/>
      <c r="N63" s="141"/>
      <c r="O63" s="187"/>
      <c r="P63" s="141"/>
      <c r="Q63" s="187"/>
      <c r="R63" s="143"/>
      <c r="S63" s="140"/>
      <c r="T63" s="141"/>
      <c r="U63" s="142"/>
      <c r="V63" s="143"/>
      <c r="W63" s="127"/>
      <c r="X63" s="127"/>
    </row>
    <row r="64" spans="1:24" x14ac:dyDescent="0.3">
      <c r="J64" s="60"/>
      <c r="K64" s="60"/>
    </row>
    <row r="65" spans="10:11" x14ac:dyDescent="0.3">
      <c r="J65" s="60"/>
      <c r="K65" s="60"/>
    </row>
    <row r="66" spans="10:11" x14ac:dyDescent="0.3">
      <c r="J66" s="60"/>
      <c r="K66" s="60"/>
    </row>
    <row r="67" spans="10:11" x14ac:dyDescent="0.3">
      <c r="J67" s="60"/>
      <c r="K67" s="60"/>
    </row>
    <row r="68" spans="10:11" x14ac:dyDescent="0.3">
      <c r="J68" s="60"/>
      <c r="K68" s="60"/>
    </row>
    <row r="69" spans="10:11" x14ac:dyDescent="0.3">
      <c r="J69" s="60"/>
      <c r="K69" s="60"/>
    </row>
    <row r="70" spans="10:11" x14ac:dyDescent="0.3">
      <c r="J70" s="60"/>
      <c r="K70" s="60"/>
    </row>
    <row r="71" spans="10:11" x14ac:dyDescent="0.3">
      <c r="J71" s="60"/>
      <c r="K71" s="60"/>
    </row>
    <row r="72" spans="10:11" x14ac:dyDescent="0.3">
      <c r="J72" s="60"/>
      <c r="K72" s="60"/>
    </row>
    <row r="73" spans="10:11" x14ac:dyDescent="0.3">
      <c r="J73" s="60"/>
      <c r="K73" s="60"/>
    </row>
    <row r="74" spans="10:11" x14ac:dyDescent="0.3">
      <c r="J74" s="60"/>
      <c r="K74" s="60"/>
    </row>
    <row r="75" spans="10:11" x14ac:dyDescent="0.3">
      <c r="J75" s="60"/>
      <c r="K75" s="60"/>
    </row>
    <row r="76" spans="10:11" x14ac:dyDescent="0.3">
      <c r="J76" s="60"/>
      <c r="K76" s="60"/>
    </row>
    <row r="77" spans="10:11" x14ac:dyDescent="0.3">
      <c r="J77" s="60"/>
      <c r="K77" s="60"/>
    </row>
    <row r="78" spans="10:11" x14ac:dyDescent="0.3">
      <c r="J78" s="60"/>
      <c r="K78" s="60"/>
    </row>
    <row r="79" spans="10:11" x14ac:dyDescent="0.3">
      <c r="J79" s="60"/>
      <c r="K79" s="60"/>
    </row>
    <row r="80" spans="10:11" x14ac:dyDescent="0.3">
      <c r="J80" s="60"/>
      <c r="K80" s="60"/>
    </row>
    <row r="81" spans="10:11" x14ac:dyDescent="0.3">
      <c r="J81" s="60"/>
      <c r="K81" s="60"/>
    </row>
    <row r="82" spans="10:11" x14ac:dyDescent="0.3">
      <c r="J82" s="60"/>
      <c r="K82" s="60"/>
    </row>
    <row r="83" spans="10:11" x14ac:dyDescent="0.3">
      <c r="J83" s="60"/>
      <c r="K83" s="60"/>
    </row>
    <row r="84" spans="10:11" x14ac:dyDescent="0.3">
      <c r="J84" s="60"/>
      <c r="K84" s="60"/>
    </row>
    <row r="85" spans="10:11" x14ac:dyDescent="0.3">
      <c r="J85" s="60"/>
      <c r="K85" s="60"/>
    </row>
    <row r="86" spans="10:11" x14ac:dyDescent="0.3">
      <c r="J86" s="60"/>
      <c r="K86" s="60"/>
    </row>
    <row r="87" spans="10:11" x14ac:dyDescent="0.3">
      <c r="J87" s="60"/>
      <c r="K87" s="60"/>
    </row>
    <row r="88" spans="10:11" x14ac:dyDescent="0.3">
      <c r="J88" s="60"/>
      <c r="K88" s="60"/>
    </row>
    <row r="89" spans="10:11" x14ac:dyDescent="0.3">
      <c r="J89" s="60"/>
      <c r="K89" s="60"/>
    </row>
    <row r="90" spans="10:11" x14ac:dyDescent="0.3">
      <c r="J90" s="60"/>
      <c r="K90" s="60"/>
    </row>
    <row r="91" spans="10:11" x14ac:dyDescent="0.3">
      <c r="J91" s="60"/>
      <c r="K91" s="60"/>
    </row>
    <row r="92" spans="10:11" x14ac:dyDescent="0.3">
      <c r="J92" s="60"/>
      <c r="K92" s="60"/>
    </row>
    <row r="93" spans="10:11" x14ac:dyDescent="0.3">
      <c r="J93" s="60"/>
      <c r="K93" s="60"/>
    </row>
    <row r="94" spans="10:11" x14ac:dyDescent="0.3">
      <c r="J94" s="60"/>
      <c r="K94" s="60"/>
    </row>
    <row r="95" spans="10:11" x14ac:dyDescent="0.3">
      <c r="J95" s="60"/>
      <c r="K95" s="60"/>
    </row>
    <row r="96" spans="10:11" x14ac:dyDescent="0.3">
      <c r="J96" s="60"/>
      <c r="K96" s="60"/>
    </row>
    <row r="97" spans="10:11" x14ac:dyDescent="0.3">
      <c r="J97" s="60"/>
      <c r="K97" s="60"/>
    </row>
    <row r="98" spans="10:11" x14ac:dyDescent="0.3">
      <c r="J98" s="60"/>
      <c r="K98" s="60"/>
    </row>
    <row r="99" spans="10:11" x14ac:dyDescent="0.3">
      <c r="J99" s="60"/>
      <c r="K99" s="60"/>
    </row>
    <row r="100" spans="10:11" x14ac:dyDescent="0.3">
      <c r="J100" s="60"/>
      <c r="K100" s="60"/>
    </row>
    <row r="101" spans="10:11" x14ac:dyDescent="0.3">
      <c r="J101" s="60"/>
      <c r="K101" s="60"/>
    </row>
    <row r="102" spans="10:11" x14ac:dyDescent="0.3">
      <c r="J102" s="60"/>
      <c r="K102" s="60"/>
    </row>
    <row r="103" spans="10:11" x14ac:dyDescent="0.3">
      <c r="J103" s="60"/>
      <c r="K103" s="60"/>
    </row>
    <row r="104" spans="10:11" x14ac:dyDescent="0.3">
      <c r="J104" s="60"/>
      <c r="K104" s="60"/>
    </row>
    <row r="105" spans="10:11" x14ac:dyDescent="0.3">
      <c r="J105" s="60"/>
      <c r="K105" s="60"/>
    </row>
    <row r="106" spans="10:11" x14ac:dyDescent="0.3">
      <c r="J106" s="60"/>
      <c r="K106" s="60"/>
    </row>
    <row r="107" spans="10:11" x14ac:dyDescent="0.3">
      <c r="J107" s="60"/>
      <c r="K107" s="60"/>
    </row>
    <row r="108" spans="10:11" x14ac:dyDescent="0.3">
      <c r="J108" s="60"/>
      <c r="K108" s="60"/>
    </row>
    <row r="109" spans="10:11" x14ac:dyDescent="0.3">
      <c r="J109" s="60"/>
      <c r="K109" s="60"/>
    </row>
    <row r="110" spans="10:11" x14ac:dyDescent="0.3">
      <c r="J110" s="60"/>
      <c r="K110" s="60"/>
    </row>
    <row r="111" spans="10:11" x14ac:dyDescent="0.3">
      <c r="J111" s="60"/>
      <c r="K111" s="60"/>
    </row>
    <row r="112" spans="10:11" x14ac:dyDescent="0.3">
      <c r="J112" s="60"/>
      <c r="K112" s="60"/>
    </row>
    <row r="113" spans="10:11" x14ac:dyDescent="0.3">
      <c r="J113" s="60"/>
      <c r="K113" s="60"/>
    </row>
    <row r="114" spans="10:11" x14ac:dyDescent="0.3">
      <c r="J114" s="60"/>
      <c r="K114" s="60"/>
    </row>
    <row r="115" spans="10:11" x14ac:dyDescent="0.3">
      <c r="J115" s="60"/>
      <c r="K115" s="60"/>
    </row>
    <row r="116" spans="10:11" x14ac:dyDescent="0.3">
      <c r="J116" s="60"/>
      <c r="K116" s="60"/>
    </row>
    <row r="117" spans="10:11" x14ac:dyDescent="0.3">
      <c r="J117" s="60"/>
      <c r="K117" s="60"/>
    </row>
    <row r="118" spans="10:11" x14ac:dyDescent="0.3">
      <c r="J118" s="60"/>
      <c r="K118" s="60"/>
    </row>
    <row r="119" spans="10:11" x14ac:dyDescent="0.3">
      <c r="J119" s="60"/>
      <c r="K119" s="60"/>
    </row>
    <row r="120" spans="10:11" x14ac:dyDescent="0.3">
      <c r="J120" s="60"/>
      <c r="K120" s="60"/>
    </row>
    <row r="121" spans="10:11" x14ac:dyDescent="0.3">
      <c r="J121" s="60"/>
      <c r="K121" s="60"/>
    </row>
    <row r="122" spans="10:11" x14ac:dyDescent="0.3">
      <c r="J122" s="60"/>
      <c r="K122" s="60"/>
    </row>
    <row r="123" spans="10:11" x14ac:dyDescent="0.3">
      <c r="J123" s="60"/>
      <c r="K123" s="60"/>
    </row>
    <row r="124" spans="10:11" x14ac:dyDescent="0.3">
      <c r="J124" s="60"/>
      <c r="K124" s="60"/>
    </row>
    <row r="125" spans="10:11" x14ac:dyDescent="0.3">
      <c r="J125" s="60"/>
      <c r="K125" s="60"/>
    </row>
    <row r="126" spans="10:11" x14ac:dyDescent="0.3">
      <c r="J126" s="60"/>
      <c r="K126" s="60"/>
    </row>
    <row r="127" spans="10:11" x14ac:dyDescent="0.3">
      <c r="J127" s="60"/>
      <c r="K127" s="60"/>
    </row>
    <row r="128" spans="10:11" x14ac:dyDescent="0.3">
      <c r="J128" s="60"/>
      <c r="K128" s="60"/>
    </row>
    <row r="129" spans="10:11" x14ac:dyDescent="0.3">
      <c r="J129" s="60"/>
      <c r="K129" s="60"/>
    </row>
    <row r="130" spans="10:11" x14ac:dyDescent="0.3">
      <c r="J130" s="60"/>
      <c r="K130" s="60"/>
    </row>
    <row r="131" spans="10:11" x14ac:dyDescent="0.3">
      <c r="J131" s="60"/>
      <c r="K131" s="60"/>
    </row>
    <row r="132" spans="10:11" x14ac:dyDescent="0.3">
      <c r="J132" s="60"/>
      <c r="K132" s="60"/>
    </row>
    <row r="133" spans="10:11" x14ac:dyDescent="0.3">
      <c r="J133" s="60"/>
      <c r="K133" s="60"/>
    </row>
    <row r="134" spans="10:11" x14ac:dyDescent="0.3">
      <c r="J134" s="60"/>
      <c r="K134" s="60"/>
    </row>
    <row r="135" spans="10:11" x14ac:dyDescent="0.3">
      <c r="J135" s="60"/>
      <c r="K135" s="60"/>
    </row>
    <row r="136" spans="10:11" x14ac:dyDescent="0.3">
      <c r="J136" s="60"/>
      <c r="K136" s="60"/>
    </row>
    <row r="137" spans="10:11" x14ac:dyDescent="0.3">
      <c r="J137" s="60"/>
      <c r="K137" s="60"/>
    </row>
    <row r="138" spans="10:11" x14ac:dyDescent="0.3">
      <c r="J138" s="60"/>
      <c r="K138" s="60"/>
    </row>
    <row r="139" spans="10:11" x14ac:dyDescent="0.3">
      <c r="J139" s="60"/>
      <c r="K139" s="60"/>
    </row>
    <row r="140" spans="10:11" x14ac:dyDescent="0.3">
      <c r="J140" s="60"/>
      <c r="K140" s="60"/>
    </row>
    <row r="141" spans="10:11" x14ac:dyDescent="0.3">
      <c r="J141" s="60"/>
      <c r="K141" s="60"/>
    </row>
    <row r="142" spans="10:11" x14ac:dyDescent="0.3">
      <c r="J142" s="60"/>
      <c r="K142" s="60"/>
    </row>
    <row r="143" spans="10:11" x14ac:dyDescent="0.3">
      <c r="J143" s="60"/>
      <c r="K143" s="60"/>
    </row>
    <row r="144" spans="10:11" x14ac:dyDescent="0.3">
      <c r="J144" s="60"/>
      <c r="K144" s="60"/>
    </row>
    <row r="145" spans="10:11" x14ac:dyDescent="0.3">
      <c r="J145" s="60"/>
      <c r="K145" s="60"/>
    </row>
    <row r="146" spans="10:11" x14ac:dyDescent="0.3">
      <c r="J146" s="60"/>
      <c r="K146" s="60"/>
    </row>
    <row r="147" spans="10:11" x14ac:dyDescent="0.3">
      <c r="J147" s="60"/>
      <c r="K147" s="60"/>
    </row>
    <row r="148" spans="10:11" x14ac:dyDescent="0.3">
      <c r="J148" s="60"/>
      <c r="K148" s="60"/>
    </row>
    <row r="149" spans="10:11" x14ac:dyDescent="0.3">
      <c r="J149" s="60"/>
      <c r="K149" s="60"/>
    </row>
    <row r="150" spans="10:11" x14ac:dyDescent="0.3">
      <c r="J150" s="60"/>
      <c r="K150" s="60"/>
    </row>
    <row r="151" spans="10:11" x14ac:dyDescent="0.3">
      <c r="J151" s="60"/>
      <c r="K151" s="60"/>
    </row>
    <row r="152" spans="10:11" x14ac:dyDescent="0.3">
      <c r="J152" s="60"/>
      <c r="K152" s="60"/>
    </row>
    <row r="153" spans="10:11" x14ac:dyDescent="0.3">
      <c r="J153" s="60"/>
      <c r="K153" s="60"/>
    </row>
    <row r="154" spans="10:11" x14ac:dyDescent="0.3">
      <c r="J154" s="60"/>
      <c r="K154" s="60"/>
    </row>
    <row r="155" spans="10:11" x14ac:dyDescent="0.3">
      <c r="J155" s="60"/>
      <c r="K155" s="60"/>
    </row>
    <row r="156" spans="10:11" x14ac:dyDescent="0.3">
      <c r="J156" s="60"/>
      <c r="K156" s="60"/>
    </row>
    <row r="157" spans="10:11" x14ac:dyDescent="0.3">
      <c r="J157" s="60"/>
      <c r="K157" s="60"/>
    </row>
  </sheetData>
  <sheetProtection sheet="1" objects="1" scenarios="1"/>
  <dataValidations count="1">
    <dataValidation type="list" allowBlank="1" showInputMessage="1" showErrorMessage="1" sqref="G2:G63">
      <formula1>INDIRECT(F2:F22)</formula1>
    </dataValidation>
  </dataValidations>
  <pageMargins left="0.25" right="0.25" top="0.75" bottom="0.75" header="0.3" footer="0.3"/>
  <pageSetup paperSize="9" scale="41" fitToHeight="0" orientation="landscape" r:id="rId1"/>
  <headerFooter>
    <oddHeader>&amp;LControlling- &amp; Monitoring&amp;CPRE Grundlagenetappe</oddHeader>
  </headerFooter>
  <rowBreaks count="1" manualBreakCount="1">
    <brk id="30" max="2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input'!$B$27:$G$27</xm:f>
          </x14:formula1>
          <xm:sqref>F2:F63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S56"/>
  <sheetViews>
    <sheetView view="pageBreakPreview" zoomScaleNormal="85" zoomScaleSheetLayoutView="100" workbookViewId="0">
      <selection activeCell="I19" sqref="I19"/>
    </sheetView>
  </sheetViews>
  <sheetFormatPr baseColWidth="10" defaultColWidth="10.58203125" defaultRowHeight="13" x14ac:dyDescent="0.3"/>
  <cols>
    <col min="1" max="1" width="10.58203125" style="3"/>
    <col min="2" max="2" width="51.75" style="3" customWidth="1"/>
    <col min="3" max="3" width="13.58203125" style="3" customWidth="1"/>
    <col min="4" max="4" width="11.33203125" style="3" customWidth="1"/>
    <col min="5" max="5" width="15.83203125" style="3" customWidth="1"/>
    <col min="6" max="6" width="16.25" style="3" customWidth="1"/>
    <col min="7" max="16384" width="10.58203125" style="3"/>
  </cols>
  <sheetData>
    <row r="2" spans="1:19" s="7" customFormat="1" ht="17.5" customHeight="1" x14ac:dyDescent="0.3">
      <c r="A2" s="7">
        <v>2</v>
      </c>
      <c r="B2" s="33" t="s">
        <v>50</v>
      </c>
      <c r="C2" s="19">
        <v>0.33</v>
      </c>
      <c r="D2" s="19">
        <v>0.33</v>
      </c>
      <c r="E2" s="7" t="s">
        <v>157</v>
      </c>
      <c r="F2" s="29">
        <v>0</v>
      </c>
      <c r="G2" s="29">
        <v>0</v>
      </c>
      <c r="H2" s="20">
        <v>0.8</v>
      </c>
      <c r="J2" s="29"/>
      <c r="K2" s="30"/>
      <c r="M2" s="21"/>
      <c r="N2" s="19"/>
      <c r="O2" s="19"/>
    </row>
    <row r="3" spans="1:19" x14ac:dyDescent="0.3">
      <c r="C3" s="6" t="s">
        <v>41</v>
      </c>
      <c r="F3" s="5"/>
    </row>
    <row r="4" spans="1:19" x14ac:dyDescent="0.3">
      <c r="C4" s="22"/>
      <c r="D4" s="22"/>
      <c r="J4" s="22"/>
      <c r="K4" s="22"/>
      <c r="L4" s="22"/>
      <c r="M4" s="22"/>
      <c r="N4" s="22"/>
      <c r="O4" s="23"/>
    </row>
    <row r="5" spans="1:19" ht="28" customHeight="1" x14ac:dyDescent="0.3">
      <c r="B5" s="26"/>
      <c r="C5" s="228" t="s">
        <v>17</v>
      </c>
      <c r="D5" s="229"/>
      <c r="E5" s="45" t="s">
        <v>52</v>
      </c>
      <c r="F5" s="45"/>
      <c r="G5" s="155" t="s">
        <v>9</v>
      </c>
      <c r="H5" s="45"/>
      <c r="I5" s="156"/>
      <c r="K5" s="31"/>
      <c r="M5" s="6"/>
      <c r="N5" s="6"/>
      <c r="O5" s="6"/>
    </row>
    <row r="6" spans="1:19" ht="77.5" x14ac:dyDescent="0.3">
      <c r="B6" s="37" t="s">
        <v>16</v>
      </c>
      <c r="C6" s="157" t="s">
        <v>64</v>
      </c>
      <c r="D6" s="158" t="s">
        <v>63</v>
      </c>
      <c r="E6" s="157" t="s">
        <v>64</v>
      </c>
      <c r="F6" s="158" t="s">
        <v>63</v>
      </c>
      <c r="G6" s="157" t="s">
        <v>64</v>
      </c>
      <c r="H6" s="158" t="s">
        <v>63</v>
      </c>
      <c r="I6" s="159" t="s">
        <v>38</v>
      </c>
      <c r="J6" s="32"/>
      <c r="K6" s="5"/>
      <c r="M6" s="24"/>
      <c r="N6" s="24"/>
      <c r="O6" s="25"/>
    </row>
    <row r="7" spans="1:19" x14ac:dyDescent="0.3">
      <c r="A7" s="7">
        <v>0</v>
      </c>
      <c r="B7" s="41" t="s">
        <v>55</v>
      </c>
      <c r="C7" s="38"/>
      <c r="D7" s="38"/>
      <c r="E7" s="38"/>
      <c r="F7" s="38"/>
      <c r="G7" s="38"/>
      <c r="I7" s="39"/>
      <c r="J7" s="38"/>
      <c r="K7" s="5"/>
      <c r="M7" s="4"/>
      <c r="N7" s="4"/>
      <c r="O7" s="40"/>
    </row>
    <row r="8" spans="1:19" s="7" customFormat="1" ht="27.65" customHeight="1" x14ac:dyDescent="0.3">
      <c r="A8" s="7">
        <v>1</v>
      </c>
      <c r="B8" s="33" t="s">
        <v>65</v>
      </c>
      <c r="C8" s="19">
        <v>0</v>
      </c>
      <c r="D8" s="19">
        <v>0</v>
      </c>
      <c r="E8" s="29">
        <v>0</v>
      </c>
      <c r="F8" s="29">
        <v>0</v>
      </c>
      <c r="G8" s="160" t="s">
        <v>157</v>
      </c>
      <c r="H8" s="160" t="s">
        <v>157</v>
      </c>
      <c r="I8" s="20">
        <v>0.8</v>
      </c>
      <c r="J8" s="29"/>
      <c r="K8" s="30"/>
      <c r="M8" s="19"/>
      <c r="N8" s="19"/>
      <c r="O8" s="19"/>
    </row>
    <row r="9" spans="1:19" s="7" customFormat="1" ht="25.5" customHeight="1" x14ac:dyDescent="0.3">
      <c r="A9" s="7">
        <v>2</v>
      </c>
      <c r="B9" s="34" t="s">
        <v>92</v>
      </c>
      <c r="C9" s="21">
        <v>0.2</v>
      </c>
      <c r="D9" s="21">
        <v>0.2</v>
      </c>
      <c r="E9" s="29">
        <v>0</v>
      </c>
      <c r="F9" s="29">
        <v>0</v>
      </c>
      <c r="G9" s="160" t="s">
        <v>157</v>
      </c>
      <c r="H9" s="160" t="s">
        <v>157</v>
      </c>
      <c r="I9" s="20">
        <v>0.8</v>
      </c>
      <c r="J9" s="29"/>
      <c r="K9" s="30"/>
      <c r="M9" s="21"/>
      <c r="N9" s="19"/>
      <c r="O9" s="19"/>
    </row>
    <row r="10" spans="1:19" s="7" customFormat="1" ht="25.5" customHeight="1" x14ac:dyDescent="0.3">
      <c r="A10" s="7">
        <v>3</v>
      </c>
      <c r="B10" s="34" t="s">
        <v>192</v>
      </c>
      <c r="C10" s="21">
        <v>0</v>
      </c>
      <c r="D10" s="19">
        <v>0</v>
      </c>
      <c r="E10" s="29">
        <v>0.1</v>
      </c>
      <c r="F10" s="29">
        <v>0.2</v>
      </c>
      <c r="G10" s="161">
        <f>22%+22%*E10</f>
        <v>0.24199999999999999</v>
      </c>
      <c r="H10" s="161">
        <f>22%+22%*F10</f>
        <v>0.26400000000000001</v>
      </c>
      <c r="I10" s="20">
        <v>0.9</v>
      </c>
      <c r="J10" s="29"/>
      <c r="K10" s="27"/>
      <c r="M10" s="21"/>
      <c r="N10" s="19"/>
      <c r="O10" s="19"/>
    </row>
    <row r="11" spans="1:19" s="7" customFormat="1" ht="25.5" customHeight="1" x14ac:dyDescent="0.3">
      <c r="A11" s="7">
        <v>4</v>
      </c>
      <c r="B11" s="34" t="s">
        <v>191</v>
      </c>
      <c r="C11" s="21">
        <v>0.33</v>
      </c>
      <c r="D11" s="19">
        <v>0.33</v>
      </c>
      <c r="E11" s="29">
        <v>0</v>
      </c>
      <c r="F11" s="29">
        <v>0</v>
      </c>
      <c r="G11" s="29">
        <v>0.37</v>
      </c>
      <c r="H11" s="29">
        <v>0.37</v>
      </c>
      <c r="I11" s="20">
        <v>0.8</v>
      </c>
      <c r="J11" s="29"/>
      <c r="K11" s="27"/>
      <c r="M11" s="21"/>
      <c r="N11" s="19"/>
      <c r="O11" s="19"/>
    </row>
    <row r="12" spans="1:19" s="7" customFormat="1" ht="35.15" customHeight="1" x14ac:dyDescent="0.3">
      <c r="A12" s="7">
        <v>5</v>
      </c>
      <c r="B12" s="34" t="s">
        <v>185</v>
      </c>
      <c r="C12" s="21">
        <v>0.33</v>
      </c>
      <c r="D12" s="19">
        <v>0.33</v>
      </c>
      <c r="E12" s="29">
        <v>0</v>
      </c>
      <c r="F12" s="29">
        <v>0</v>
      </c>
      <c r="G12" s="29">
        <v>0.34</v>
      </c>
      <c r="H12" s="29">
        <v>0.34</v>
      </c>
      <c r="I12" s="20">
        <v>0.8</v>
      </c>
      <c r="J12" s="29"/>
      <c r="K12" s="30"/>
      <c r="M12" s="21"/>
      <c r="N12" s="19"/>
      <c r="O12" s="19"/>
    </row>
    <row r="13" spans="1:19" s="7" customFormat="1" ht="15.65" customHeight="1" x14ac:dyDescent="0.3">
      <c r="A13" s="7">
        <v>6</v>
      </c>
      <c r="B13" s="34" t="s">
        <v>159</v>
      </c>
      <c r="C13" s="162">
        <v>0.5</v>
      </c>
      <c r="D13" s="163">
        <v>0.5</v>
      </c>
      <c r="E13" s="29">
        <v>0</v>
      </c>
      <c r="F13" s="29">
        <v>0</v>
      </c>
      <c r="G13" s="7" t="s">
        <v>157</v>
      </c>
      <c r="H13" s="7" t="s">
        <v>157</v>
      </c>
      <c r="I13" s="20">
        <v>0.8</v>
      </c>
      <c r="J13" s="29"/>
      <c r="K13" s="30"/>
      <c r="M13" s="21"/>
      <c r="N13" s="19"/>
      <c r="O13" s="19"/>
      <c r="Q13" s="2">
        <v>80</v>
      </c>
      <c r="R13" s="3" t="s">
        <v>42</v>
      </c>
      <c r="S13" s="3" t="s">
        <v>45</v>
      </c>
    </row>
    <row r="14" spans="1:19" s="7" customFormat="1" ht="15.65" customHeight="1" x14ac:dyDescent="0.3">
      <c r="A14" s="7">
        <v>7</v>
      </c>
      <c r="B14" s="35" t="s">
        <v>49</v>
      </c>
      <c r="C14" s="21">
        <v>0</v>
      </c>
      <c r="D14" s="19">
        <v>0</v>
      </c>
      <c r="E14" s="29">
        <v>0.1</v>
      </c>
      <c r="F14" s="29">
        <v>0.2</v>
      </c>
      <c r="G14" s="7" t="s">
        <v>53</v>
      </c>
      <c r="I14" s="20">
        <v>0.9</v>
      </c>
      <c r="J14" s="29"/>
      <c r="K14" s="27"/>
      <c r="M14" s="21"/>
      <c r="N14" s="19"/>
      <c r="O14" s="19"/>
      <c r="Q14" s="3">
        <v>90</v>
      </c>
      <c r="R14" s="3" t="s">
        <v>44</v>
      </c>
      <c r="S14" s="3"/>
    </row>
    <row r="15" spans="1:19" s="7" customFormat="1" ht="15.65" customHeight="1" x14ac:dyDescent="0.3">
      <c r="A15" s="7">
        <v>8</v>
      </c>
      <c r="B15" s="35" t="s">
        <v>56</v>
      </c>
      <c r="C15" s="21">
        <v>0</v>
      </c>
      <c r="D15" s="19">
        <v>0</v>
      </c>
      <c r="E15" s="29">
        <v>0.1</v>
      </c>
      <c r="F15" s="29">
        <v>0.2</v>
      </c>
      <c r="G15" s="7" t="s">
        <v>53</v>
      </c>
      <c r="I15" s="20">
        <v>1</v>
      </c>
      <c r="J15" s="29"/>
      <c r="K15" s="27"/>
      <c r="M15" s="21"/>
      <c r="N15" s="19"/>
      <c r="O15" s="19"/>
      <c r="Q15" s="3">
        <v>100</v>
      </c>
      <c r="R15" s="3" t="s">
        <v>43</v>
      </c>
      <c r="S15" s="3"/>
    </row>
    <row r="16" spans="1:19" s="7" customFormat="1" x14ac:dyDescent="0.3">
      <c r="A16" s="7">
        <v>9</v>
      </c>
      <c r="B16" s="36" t="s">
        <v>155</v>
      </c>
      <c r="C16" s="21">
        <v>0</v>
      </c>
      <c r="D16" s="19">
        <v>0</v>
      </c>
      <c r="E16" s="29">
        <v>0.1</v>
      </c>
      <c r="F16" s="29">
        <v>0.2</v>
      </c>
      <c r="G16" s="7" t="s">
        <v>51</v>
      </c>
      <c r="I16" s="20" t="s">
        <v>54</v>
      </c>
      <c r="J16" s="29"/>
      <c r="K16" s="27"/>
    </row>
    <row r="17" spans="1:11" s="7" customFormat="1" x14ac:dyDescent="0.3">
      <c r="A17" s="7">
        <v>10</v>
      </c>
      <c r="B17" s="36" t="s">
        <v>156</v>
      </c>
      <c r="C17" s="21">
        <v>0</v>
      </c>
      <c r="D17" s="19">
        <v>0</v>
      </c>
      <c r="E17" s="29">
        <v>0.1</v>
      </c>
      <c r="F17" s="29">
        <v>0.2</v>
      </c>
      <c r="G17" s="7" t="s">
        <v>53</v>
      </c>
      <c r="I17" s="20">
        <v>1</v>
      </c>
      <c r="J17" s="29"/>
      <c r="K17" s="27"/>
    </row>
    <row r="18" spans="1:11" s="7" customFormat="1" ht="15.5" x14ac:dyDescent="0.3">
      <c r="B18" s="166" t="s">
        <v>198</v>
      </c>
      <c r="C18" s="167">
        <v>0</v>
      </c>
      <c r="D18" s="168">
        <v>0</v>
      </c>
      <c r="E18" s="169">
        <v>0.1</v>
      </c>
      <c r="F18" s="169">
        <v>0.2</v>
      </c>
      <c r="G18" s="170">
        <f>22%+22%*E18</f>
        <v>0.24199999999999999</v>
      </c>
      <c r="H18" s="170">
        <f>22%+22%*F18</f>
        <v>0.26400000000000001</v>
      </c>
      <c r="I18" s="171">
        <v>1</v>
      </c>
      <c r="K18" s="30"/>
    </row>
    <row r="19" spans="1:11" x14ac:dyDescent="0.3">
      <c r="B19" s="28"/>
      <c r="C19" s="2"/>
      <c r="D19" s="2"/>
    </row>
    <row r="21" spans="1:11" x14ac:dyDescent="0.3">
      <c r="B21" s="13" t="s">
        <v>158</v>
      </c>
      <c r="C21" s="13" t="s">
        <v>9</v>
      </c>
    </row>
    <row r="22" spans="1:11" x14ac:dyDescent="0.3">
      <c r="B22" s="14" t="s">
        <v>55</v>
      </c>
      <c r="C22" s="13"/>
    </row>
    <row r="23" spans="1:11" x14ac:dyDescent="0.3">
      <c r="B23" s="14" t="s">
        <v>10</v>
      </c>
      <c r="C23" s="15">
        <v>0.34</v>
      </c>
    </row>
    <row r="24" spans="1:11" x14ac:dyDescent="0.3">
      <c r="B24" s="14" t="s">
        <v>19</v>
      </c>
      <c r="C24" s="15">
        <v>0.37</v>
      </c>
    </row>
    <row r="25" spans="1:11" x14ac:dyDescent="0.3">
      <c r="B25" s="14" t="s">
        <v>18</v>
      </c>
      <c r="C25" s="15">
        <v>0.4</v>
      </c>
    </row>
    <row r="27" spans="1:11" ht="39.5" thickBot="1" x14ac:dyDescent="0.35">
      <c r="B27" s="16" t="s">
        <v>21</v>
      </c>
      <c r="C27" s="16" t="s">
        <v>22</v>
      </c>
      <c r="D27" s="16" t="s">
        <v>23</v>
      </c>
      <c r="E27" s="16" t="s">
        <v>187</v>
      </c>
      <c r="F27" s="46" t="s">
        <v>165</v>
      </c>
      <c r="G27" s="3" t="s">
        <v>74</v>
      </c>
      <c r="I27" s="3" t="s">
        <v>46</v>
      </c>
      <c r="J27" s="3" t="s">
        <v>47</v>
      </c>
    </row>
    <row r="28" spans="1:11" ht="39" customHeight="1" thickBot="1" x14ac:dyDescent="0.35">
      <c r="B28" s="10" t="s">
        <v>25</v>
      </c>
      <c r="C28" s="10" t="s">
        <v>26</v>
      </c>
      <c r="D28" s="10" t="s">
        <v>190</v>
      </c>
      <c r="E28" s="10" t="s">
        <v>188</v>
      </c>
      <c r="F28" s="47" t="s">
        <v>147</v>
      </c>
      <c r="G28" s="18"/>
      <c r="I28" s="3" t="s">
        <v>21</v>
      </c>
    </row>
    <row r="29" spans="1:11" ht="23.5" thickBot="1" x14ac:dyDescent="0.35">
      <c r="B29" s="10" t="s">
        <v>184</v>
      </c>
      <c r="C29" s="10" t="s">
        <v>183</v>
      </c>
      <c r="D29" s="10" t="s">
        <v>96</v>
      </c>
      <c r="E29" s="10" t="s">
        <v>189</v>
      </c>
      <c r="F29" s="48" t="s">
        <v>168</v>
      </c>
      <c r="G29" s="18"/>
      <c r="I29" s="3" t="s">
        <v>24</v>
      </c>
    </row>
    <row r="30" spans="1:11" x14ac:dyDescent="0.3">
      <c r="B30" s="10" t="s">
        <v>162</v>
      </c>
      <c r="C30" s="10" t="s">
        <v>32</v>
      </c>
      <c r="D30" s="10" t="s">
        <v>97</v>
      </c>
      <c r="E30" s="10" t="s">
        <v>161</v>
      </c>
      <c r="F30" s="10" t="s">
        <v>95</v>
      </c>
      <c r="G30" s="18"/>
      <c r="I30" s="3" t="s">
        <v>48</v>
      </c>
    </row>
    <row r="31" spans="1:11" ht="23" x14ac:dyDescent="0.3">
      <c r="B31" s="10" t="s">
        <v>27</v>
      </c>
      <c r="C31" s="10" t="s">
        <v>27</v>
      </c>
      <c r="D31" s="10" t="s">
        <v>160</v>
      </c>
      <c r="E31" s="10" t="s">
        <v>30</v>
      </c>
      <c r="F31" s="11"/>
      <c r="G31" s="18"/>
    </row>
    <row r="32" spans="1:11" x14ac:dyDescent="0.3">
      <c r="B32" s="10" t="s">
        <v>28</v>
      </c>
      <c r="C32" s="10" t="s">
        <v>39</v>
      </c>
      <c r="D32" s="10" t="s">
        <v>95</v>
      </c>
      <c r="E32" s="10" t="s">
        <v>31</v>
      </c>
      <c r="F32" s="10"/>
      <c r="G32" s="18"/>
    </row>
    <row r="33" spans="2:7" x14ac:dyDescent="0.3">
      <c r="B33" s="10" t="s">
        <v>93</v>
      </c>
      <c r="C33" s="10" t="s">
        <v>29</v>
      </c>
      <c r="D33" s="11"/>
      <c r="E33" s="11" t="s">
        <v>95</v>
      </c>
      <c r="F33" s="10"/>
      <c r="G33" s="18"/>
    </row>
    <row r="34" spans="2:7" x14ac:dyDescent="0.3">
      <c r="B34" s="11" t="s">
        <v>95</v>
      </c>
      <c r="C34" s="11" t="s">
        <v>95</v>
      </c>
      <c r="D34" s="10"/>
      <c r="E34" s="10"/>
      <c r="F34" s="10"/>
      <c r="G34" s="18"/>
    </row>
    <row r="35" spans="2:7" x14ac:dyDescent="0.3">
      <c r="C35" s="11"/>
    </row>
    <row r="36" spans="2:7" x14ac:dyDescent="0.3">
      <c r="B36" s="13" t="s">
        <v>33</v>
      </c>
    </row>
    <row r="37" spans="2:7" x14ac:dyDescent="0.3">
      <c r="B37" s="17" t="s">
        <v>34</v>
      </c>
      <c r="E37" s="13" t="s">
        <v>78</v>
      </c>
    </row>
    <row r="38" spans="2:7" ht="26" x14ac:dyDescent="0.3">
      <c r="B38" s="17" t="s">
        <v>35</v>
      </c>
      <c r="E38" s="17" t="s">
        <v>64</v>
      </c>
    </row>
    <row r="39" spans="2:7" x14ac:dyDescent="0.3">
      <c r="E39" s="17" t="s">
        <v>63</v>
      </c>
    </row>
    <row r="40" spans="2:7" ht="15.5" x14ac:dyDescent="0.3">
      <c r="B40" s="13" t="s">
        <v>14</v>
      </c>
      <c r="E40" s="45" t="s">
        <v>74</v>
      </c>
    </row>
    <row r="41" spans="2:7" x14ac:dyDescent="0.3">
      <c r="B41" s="17" t="s">
        <v>36</v>
      </c>
    </row>
    <row r="42" spans="2:7" x14ac:dyDescent="0.3">
      <c r="B42" s="17" t="s">
        <v>37</v>
      </c>
    </row>
    <row r="44" spans="2:7" x14ac:dyDescent="0.3">
      <c r="B44" s="1" t="s">
        <v>61</v>
      </c>
    </row>
    <row r="45" spans="2:7" x14ac:dyDescent="0.3">
      <c r="B45" s="12" t="s">
        <v>66</v>
      </c>
    </row>
    <row r="46" spans="2:7" x14ac:dyDescent="0.3">
      <c r="B46" s="8" t="s">
        <v>68</v>
      </c>
    </row>
    <row r="47" spans="2:7" x14ac:dyDescent="0.3">
      <c r="B47" s="9" t="s">
        <v>3</v>
      </c>
    </row>
    <row r="48" spans="2:7" x14ac:dyDescent="0.3">
      <c r="B48" s="9" t="s">
        <v>7</v>
      </c>
    </row>
    <row r="49" spans="2:2" x14ac:dyDescent="0.3">
      <c r="B49" s="9" t="s">
        <v>4</v>
      </c>
    </row>
    <row r="50" spans="2:2" x14ac:dyDescent="0.3">
      <c r="B50" s="9" t="s">
        <v>2</v>
      </c>
    </row>
    <row r="51" spans="2:2" x14ac:dyDescent="0.3">
      <c r="B51" s="9" t="s">
        <v>5</v>
      </c>
    </row>
    <row r="53" spans="2:2" x14ac:dyDescent="0.3">
      <c r="B53" s="16" t="s">
        <v>62</v>
      </c>
    </row>
    <row r="54" spans="2:2" x14ac:dyDescent="0.3">
      <c r="B54" s="44" t="s">
        <v>67</v>
      </c>
    </row>
    <row r="55" spans="2:2" x14ac:dyDescent="0.3">
      <c r="B55" s="42" t="s">
        <v>36</v>
      </c>
    </row>
    <row r="56" spans="2:2" x14ac:dyDescent="0.3">
      <c r="B56" s="43" t="s">
        <v>37</v>
      </c>
    </row>
  </sheetData>
  <mergeCells count="1">
    <mergeCell ref="C5:D5"/>
  </mergeCells>
  <pageMargins left="0.7" right="0.7" top="0.78740157499999996" bottom="0.78740157499999996" header="0.3" footer="0.3"/>
  <pageSetup paperSize="9" scale="46"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ANLEITUNG</vt:lpstr>
      <vt:lpstr>Kosten</vt:lpstr>
      <vt:lpstr>CME</vt:lpstr>
      <vt:lpstr>Dropdown input</vt:lpstr>
      <vt:lpstr>ANLEITUNG!Druckbereich</vt:lpstr>
      <vt:lpstr>CME!Druckbereich</vt:lpstr>
      <vt:lpstr>Kosten!Druckbereich</vt:lpstr>
      <vt:lpstr>CME!Drucktitel</vt:lpstr>
      <vt:lpstr>Kosten!Drucktitel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2021-01-13T12:13:52Z</cp:lastPrinted>
  <dcterms:created xsi:type="dcterms:W3CDTF">2020-03-06T14:56:44Z</dcterms:created>
  <dcterms:modified xsi:type="dcterms:W3CDTF">2022-06-02T06:37:59Z</dcterms:modified>
</cp:coreProperties>
</file>