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40" yWindow="300" windowWidth="15570" windowHeight="11745" activeTab="0"/>
  </bookViews>
  <sheets>
    <sheet name="Mastschweine" sheetId="1" r:id="rId1"/>
  </sheets>
  <definedNames>
    <definedName name="_xlnm.Print_Area" localSheetId="0">'Mastschweine'!$A$1:$N$36</definedName>
  </definedNames>
  <calcPr fullCalcOnLoad="1"/>
</workbook>
</file>

<file path=xl/sharedStrings.xml><?xml version="1.0" encoding="utf-8"?>
<sst xmlns="http://schemas.openxmlformats.org/spreadsheetml/2006/main" count="32" uniqueCount="32">
  <si>
    <t>Zusammensetzung der Futtersuppe</t>
  </si>
  <si>
    <t>relativ %</t>
  </si>
  <si>
    <t>Total</t>
  </si>
  <si>
    <t>Komponentenverbrauch</t>
  </si>
  <si>
    <t>je Tier &amp; Tag
 kg bzw. l</t>
  </si>
  <si>
    <t>Energieanteil Nebenprodukte</t>
  </si>
  <si>
    <t>Komponenten wie Ergänzungsfutter, etc.</t>
  </si>
  <si>
    <t>absolut 
MJ</t>
  </si>
  <si>
    <t>Tier-
kategorie</t>
  </si>
  <si>
    <t>Stall/
Ortschaft</t>
  </si>
  <si>
    <t>Anteil 
in kg für Mischung</t>
  </si>
  <si>
    <t>MJ VES pro Tier und Tag</t>
  </si>
  <si>
    <t>relativ % TS</t>
  </si>
  <si>
    <t>absolut 
kg TS</t>
  </si>
  <si>
    <t>Mastdauer (Anzahl Tage)</t>
  </si>
  <si>
    <t>Mischung</t>
  </si>
  <si>
    <t>TS- und Energieanteil je Tier und Tag</t>
  </si>
  <si>
    <t>Pro Jahr in kg bzw. l</t>
  </si>
  <si>
    <t>Anzahl Tiere</t>
  </si>
  <si>
    <t>Ausgestellt von 
(Name, Datum)</t>
  </si>
  <si>
    <t>Anzahl Umtriebe pro Jahr</t>
  </si>
  <si>
    <t>Komponenten Nebenprodukte (z.B. Schotte, 
Kartoffelschälabfälle, etc.)</t>
  </si>
  <si>
    <t>VES (MJ/kg FS)</t>
  </si>
  <si>
    <t>Gehalt je kg Feuchtsubstanz (FS)</t>
  </si>
  <si>
    <t>Trocken-substanz (TS) in %</t>
  </si>
  <si>
    <r>
      <t xml:space="preserve">Eidgenössisches Departement für                                                                                                                                                                                Wirtschaft, Bildung und Forschung WBF
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.5"/>
        <rFont val="Arial"/>
        <family val="2"/>
      </rPr>
      <t xml:space="preserve"> Bundesamt für Landwirtschaft BLW</t>
    </r>
    <r>
      <rPr>
        <sz val="7.5"/>
        <rFont val="Arial"/>
        <family val="2"/>
      </rPr>
      <t xml:space="preserve">
Fachbereich Tierische Produkte und Tierzucht</t>
    </r>
  </si>
  <si>
    <t>Berechnung Nebenprodukteverwertung - Mastschweine</t>
  </si>
  <si>
    <t xml:space="preserve">Beschreibung des Mastverfahrens                                                                                                                                                                        (Kontinuierliche Mast, Rein-Raus-Verfahren): </t>
  </si>
  <si>
    <t>Unterschrift des Ausstellers /             der Ausstellerin</t>
  </si>
  <si>
    <r>
      <t>Bitte füllen Sie die gelb hinterlegten Felder aus.</t>
    </r>
    <r>
      <rPr>
        <b/>
        <sz val="10"/>
        <color indexed="10"/>
        <rFont val="Arial"/>
        <family val="2"/>
      </rPr>
      <t xml:space="preserve"> Für jede Tierkategorie ist ein separates Formular auszufüllen</t>
    </r>
    <r>
      <rPr>
        <sz val="10"/>
        <color indexed="10"/>
        <rFont val="Arial"/>
        <family val="2"/>
      </rPr>
      <t xml:space="preserve">. Sobald Sie alles eingetragen haben, rechnet diese Datei automatisch den Energieanteil der Nebenprodukte aus. Bitte das Dokument ausdrucken, unterzeichnen und ans Bundesamt für Landwirtschaft senden. Besten Dank. </t>
    </r>
  </si>
  <si>
    <t>Bewirtschafter / Bewirtschafterin</t>
  </si>
  <si>
    <t>Pro Tag
für Anzahl. Tiere in kg bzw. l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</si>
</sst>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%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rgb="FF1F497D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9">
    <xf numFmtId="0" fontId="0" fillId="0" borderId="0" xfId="0" applyAlignment="1">
      <alignment/>
    </xf>
    <xf numFmtId="0" fontId="5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10" fontId="51" fillId="0" borderId="0" xfId="0" applyNumberFormat="1" applyFont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2" fontId="37" fillId="0" borderId="0" xfId="0" applyNumberFormat="1" applyFont="1" applyBorder="1" applyAlignment="1">
      <alignment/>
    </xf>
    <xf numFmtId="172" fontId="37" fillId="0" borderId="0" xfId="51" applyNumberFormat="1" applyFont="1" applyBorder="1" applyAlignment="1">
      <alignment/>
    </xf>
    <xf numFmtId="2" fontId="37" fillId="0" borderId="0" xfId="0" applyNumberFormat="1" applyFont="1" applyFill="1" applyBorder="1" applyAlignment="1">
      <alignment/>
    </xf>
    <xf numFmtId="172" fontId="51" fillId="0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vertical="center"/>
    </xf>
    <xf numFmtId="172" fontId="0" fillId="0" borderId="10" xfId="51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2" fontId="0" fillId="0" borderId="10" xfId="51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172" fontId="37" fillId="0" borderId="11" xfId="51" applyNumberFormat="1" applyFont="1" applyBorder="1" applyAlignment="1">
      <alignment vertical="center"/>
    </xf>
    <xf numFmtId="172" fontId="37" fillId="0" borderId="13" xfId="51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172" fontId="0" fillId="0" borderId="12" xfId="51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2" fillId="0" borderId="11" xfId="0" applyFont="1" applyFill="1" applyBorder="1" applyAlignment="1" applyProtection="1">
      <alignment horizontal="center" vertical="center" wrapText="1"/>
      <protection hidden="1" locked="0"/>
    </xf>
    <xf numFmtId="0" fontId="52" fillId="0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 horizontal="right"/>
    </xf>
    <xf numFmtId="2" fontId="37" fillId="0" borderId="16" xfId="0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3" fillId="0" borderId="0" xfId="0" applyFont="1" applyFill="1" applyBorder="1" applyAlignment="1">
      <alignment horizontal="left" vertical="center" wrapText="1"/>
    </xf>
    <xf numFmtId="0" fontId="52" fillId="30" borderId="15" xfId="0" applyFont="1" applyFill="1" applyBorder="1" applyAlignment="1" applyProtection="1">
      <alignment horizontal="left" vertical="center" wrapText="1"/>
      <protection hidden="1" locked="0"/>
    </xf>
    <xf numFmtId="0" fontId="52" fillId="30" borderId="10" xfId="0" applyFont="1" applyFill="1" applyBorder="1" applyAlignment="1" applyProtection="1">
      <alignment horizontal="center" vertical="center" wrapText="1"/>
      <protection hidden="1" locked="0"/>
    </xf>
    <xf numFmtId="0" fontId="52" fillId="30" borderId="17" xfId="0" applyFont="1" applyFill="1" applyBorder="1" applyAlignment="1" applyProtection="1">
      <alignment horizontal="center" vertical="center" wrapText="1"/>
      <protection hidden="1" locked="0"/>
    </xf>
    <xf numFmtId="0" fontId="52" fillId="30" borderId="15" xfId="0" applyFont="1" applyFill="1" applyBorder="1" applyAlignment="1" applyProtection="1">
      <alignment vertical="center" wrapText="1"/>
      <protection hidden="1" locked="0"/>
    </xf>
    <xf numFmtId="0" fontId="54" fillId="0" borderId="0" xfId="0" applyFont="1" applyAlignment="1">
      <alignment vertical="center"/>
    </xf>
    <xf numFmtId="0" fontId="55" fillId="30" borderId="15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Fill="1" applyBorder="1" applyAlignment="1" applyProtection="1">
      <alignment horizontal="left" vertical="center" wrapText="1"/>
      <protection hidden="1" locked="0"/>
    </xf>
    <xf numFmtId="0" fontId="56" fillId="0" borderId="0" xfId="0" applyFont="1" applyAlignment="1">
      <alignment/>
    </xf>
    <xf numFmtId="0" fontId="53" fillId="0" borderId="0" xfId="0" applyFont="1" applyAlignment="1">
      <alignment horizontal="right" vertical="center" wrapText="1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164" fontId="37" fillId="0" borderId="15" xfId="0" applyNumberFormat="1" applyFont="1" applyFill="1" applyBorder="1" applyAlignment="1">
      <alignment horizontal="center" vertical="center"/>
    </xf>
    <xf numFmtId="0" fontId="52" fillId="30" borderId="11" xfId="0" applyFont="1" applyFill="1" applyBorder="1" applyAlignment="1" applyProtection="1">
      <alignment horizontal="left" vertical="center" wrapText="1"/>
      <protection hidden="1" locked="0"/>
    </xf>
    <xf numFmtId="0" fontId="52" fillId="30" borderId="12" xfId="0" applyFont="1" applyFill="1" applyBorder="1" applyAlignment="1" applyProtection="1">
      <alignment horizontal="left" vertical="center" wrapText="1"/>
      <protection hidden="1" locked="0"/>
    </xf>
    <xf numFmtId="0" fontId="52" fillId="30" borderId="13" xfId="0" applyFont="1" applyFill="1" applyBorder="1" applyAlignment="1" applyProtection="1">
      <alignment horizontal="left" vertical="center" wrapText="1"/>
      <protection hidden="1" locked="0"/>
    </xf>
    <xf numFmtId="0" fontId="52" fillId="30" borderId="15" xfId="0" applyFont="1" applyFill="1" applyBorder="1" applyAlignment="1" applyProtection="1">
      <alignment horizontal="left" vertical="center" wrapText="1"/>
      <protection hidden="1" locked="0"/>
    </xf>
    <xf numFmtId="0" fontId="52" fillId="30" borderId="0" xfId="0" applyFont="1" applyFill="1" applyBorder="1" applyAlignment="1" applyProtection="1">
      <alignment horizontal="left" vertical="center" wrapText="1"/>
      <protection hidden="1" locked="0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5" fillId="30" borderId="15" xfId="0" applyFont="1" applyFill="1" applyBorder="1" applyAlignment="1" applyProtection="1">
      <alignment horizontal="center" vertical="center" wrapText="1"/>
      <protection hidden="1" locked="0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0" borderId="15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2</xdr:col>
      <xdr:colOff>57150</xdr:colOff>
      <xdr:row>5</xdr:row>
      <xdr:rowOff>47625</xdr:rowOff>
    </xdr:to>
    <xdr:pic>
      <xdr:nvPicPr>
        <xdr:cNvPr id="1" name="Picture 1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10</xdr:row>
      <xdr:rowOff>342900</xdr:rowOff>
    </xdr:from>
    <xdr:to>
      <xdr:col>14</xdr:col>
      <xdr:colOff>0</xdr:colOff>
      <xdr:row>10</xdr:row>
      <xdr:rowOff>542925</xdr:rowOff>
    </xdr:to>
    <xdr:sp fLocksText="0">
      <xdr:nvSpPr>
        <xdr:cNvPr id="2" name="Textfeld 1"/>
        <xdr:cNvSpPr txBox="1">
          <a:spLocks noChangeArrowheads="1"/>
        </xdr:cNvSpPr>
      </xdr:nvSpPr>
      <xdr:spPr>
        <a:xfrm>
          <a:off x="7343775" y="2047875"/>
          <a:ext cx="247650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48"/>
  <sheetViews>
    <sheetView windowProtection="1" tabSelected="1" view="pageLayout" zoomScaleSheetLayoutView="80" workbookViewId="0" topLeftCell="A7">
      <selection activeCell="D18" sqref="D18:N18"/>
    </sheetView>
  </sheetViews>
  <sheetFormatPr defaultColWidth="11.421875" defaultRowHeight="12.75"/>
  <cols>
    <col min="1" max="1" width="19.00390625" style="0" customWidth="1"/>
    <col min="4" max="4" width="5.7109375" style="0" customWidth="1"/>
    <col min="5" max="8" width="9.57421875" style="0" customWidth="1"/>
    <col min="9" max="9" width="9.421875" style="0" customWidth="1"/>
    <col min="10" max="10" width="10.140625" style="0" customWidth="1"/>
    <col min="11" max="11" width="9.00390625" style="0" customWidth="1"/>
    <col min="12" max="12" width="9.8515625" style="0" customWidth="1"/>
    <col min="13" max="13" width="10.57421875" style="0" customWidth="1"/>
    <col min="14" max="14" width="12.421875" style="0" customWidth="1"/>
    <col min="15" max="15" width="13.7109375" style="0" customWidth="1"/>
  </cols>
  <sheetData>
    <row r="1" spans="4:11" ht="12.75" customHeight="1">
      <c r="D1" s="74" t="s">
        <v>25</v>
      </c>
      <c r="E1" s="74"/>
      <c r="F1" s="74"/>
      <c r="G1" s="74"/>
      <c r="H1" s="74"/>
      <c r="I1" s="74"/>
      <c r="J1" s="74"/>
      <c r="K1" s="74"/>
    </row>
    <row r="2" spans="1:12" ht="9" customHeight="1">
      <c r="A2" s="1"/>
      <c r="D2" s="74"/>
      <c r="E2" s="74"/>
      <c r="F2" s="74"/>
      <c r="G2" s="74"/>
      <c r="H2" s="74"/>
      <c r="I2" s="74"/>
      <c r="J2" s="74"/>
      <c r="K2" s="74"/>
      <c r="L2" s="66"/>
    </row>
    <row r="3" spans="1:12" ht="9" customHeight="1">
      <c r="A3" s="1"/>
      <c r="D3" s="74"/>
      <c r="E3" s="74"/>
      <c r="F3" s="74"/>
      <c r="G3" s="74"/>
      <c r="H3" s="74"/>
      <c r="I3" s="74"/>
      <c r="J3" s="74"/>
      <c r="K3" s="74"/>
      <c r="L3" s="66"/>
    </row>
    <row r="4" spans="1:12" ht="9" customHeight="1">
      <c r="A4" s="1"/>
      <c r="D4" s="74"/>
      <c r="E4" s="74"/>
      <c r="F4" s="74"/>
      <c r="G4" s="74"/>
      <c r="H4" s="74"/>
      <c r="I4" s="74"/>
      <c r="J4" s="74"/>
      <c r="K4" s="74"/>
      <c r="L4" s="66"/>
    </row>
    <row r="5" spans="1:12" ht="9" customHeight="1">
      <c r="A5" s="1"/>
      <c r="D5" s="74"/>
      <c r="E5" s="74"/>
      <c r="F5" s="74"/>
      <c r="G5" s="74"/>
      <c r="H5" s="74"/>
      <c r="I5" s="74"/>
      <c r="J5" s="74"/>
      <c r="K5" s="74"/>
      <c r="L5" s="66"/>
    </row>
    <row r="6" spans="1:12" ht="16.5" customHeight="1">
      <c r="A6" s="1"/>
      <c r="D6" s="74"/>
      <c r="E6" s="74"/>
      <c r="F6" s="74"/>
      <c r="G6" s="74"/>
      <c r="H6" s="74"/>
      <c r="I6" s="74"/>
      <c r="J6" s="74"/>
      <c r="K6" s="74"/>
      <c r="L6" s="66"/>
    </row>
    <row r="7" spans="1:7" ht="15" customHeight="1">
      <c r="A7" s="71" t="s">
        <v>26</v>
      </c>
      <c r="B7" s="72"/>
      <c r="C7" s="72"/>
      <c r="D7" s="72"/>
      <c r="E7" s="72"/>
      <c r="F7" s="72"/>
      <c r="G7" s="69"/>
    </row>
    <row r="8" ht="9" customHeight="1">
      <c r="A8" s="1"/>
    </row>
    <row r="9" spans="1:14" ht="34.5" customHeight="1">
      <c r="A9" s="78" t="s">
        <v>29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ht="10.5" customHeight="1">
      <c r="A10" s="1"/>
    </row>
    <row r="11" spans="1:15" ht="43.5" customHeight="1">
      <c r="A11" s="56" t="s">
        <v>30</v>
      </c>
      <c r="B11" s="83"/>
      <c r="C11" s="83"/>
      <c r="D11" s="83"/>
      <c r="E11" s="83"/>
      <c r="F11" s="83"/>
      <c r="G11" s="57"/>
      <c r="H11" s="86" t="s">
        <v>8</v>
      </c>
      <c r="I11" s="86"/>
      <c r="J11" s="90"/>
      <c r="K11" s="90"/>
      <c r="L11" s="90"/>
      <c r="M11" s="90"/>
      <c r="N11" s="90"/>
      <c r="O11" s="21"/>
    </row>
    <row r="12" spans="1:15" ht="9.75" customHeight="1" hidden="1">
      <c r="A12" s="56"/>
      <c r="B12" s="68"/>
      <c r="C12" s="68"/>
      <c r="D12" s="68"/>
      <c r="E12" s="68"/>
      <c r="F12" s="68"/>
      <c r="G12" s="57"/>
      <c r="H12" s="56"/>
      <c r="I12" s="56"/>
      <c r="J12" s="67"/>
      <c r="K12" s="67"/>
      <c r="L12" s="67"/>
      <c r="M12" s="67"/>
      <c r="N12" s="67"/>
      <c r="O12" s="25"/>
    </row>
    <row r="13" spans="1:15" ht="12.75">
      <c r="A13" s="5"/>
      <c r="B13" s="5"/>
      <c r="C13" s="5"/>
      <c r="D13" s="5"/>
      <c r="E13" s="5"/>
      <c r="F13" s="5"/>
      <c r="G13" s="58"/>
      <c r="H13" s="58"/>
      <c r="I13" s="59"/>
      <c r="J13" s="10"/>
      <c r="K13" s="10"/>
      <c r="L13" s="10"/>
      <c r="M13" s="10"/>
      <c r="N13" s="11"/>
      <c r="O13" s="15"/>
    </row>
    <row r="14" spans="1:15" ht="26.25" customHeight="1">
      <c r="A14" s="56" t="s">
        <v>9</v>
      </c>
      <c r="B14" s="83"/>
      <c r="C14" s="83"/>
      <c r="D14" s="83"/>
      <c r="E14" s="83"/>
      <c r="F14" s="83"/>
      <c r="G14" s="57"/>
      <c r="H14" s="86" t="s">
        <v>18</v>
      </c>
      <c r="I14" s="86"/>
      <c r="J14" s="83"/>
      <c r="K14" s="83"/>
      <c r="L14" s="83"/>
      <c r="M14" s="83"/>
      <c r="N14" s="83"/>
      <c r="O14" s="14"/>
    </row>
    <row r="15" spans="1:15" ht="12.75">
      <c r="A15" s="5"/>
      <c r="B15" s="5"/>
      <c r="C15" s="5"/>
      <c r="D15" s="5"/>
      <c r="E15" s="5"/>
      <c r="F15" s="5"/>
      <c r="G15" s="58"/>
      <c r="H15" s="58"/>
      <c r="I15" s="59"/>
      <c r="J15" s="60"/>
      <c r="K15" s="60"/>
      <c r="L15" s="60"/>
      <c r="M15" s="60"/>
      <c r="N15" s="60"/>
      <c r="O15" s="16"/>
    </row>
    <row r="16" spans="1:15" ht="26.25" customHeight="1">
      <c r="A16" s="61" t="s">
        <v>14</v>
      </c>
      <c r="B16" s="62"/>
      <c r="C16" s="57"/>
      <c r="D16" s="94" t="s">
        <v>20</v>
      </c>
      <c r="E16" s="94"/>
      <c r="F16" s="62"/>
      <c r="G16" s="57"/>
      <c r="H16" s="86" t="s">
        <v>11</v>
      </c>
      <c r="I16" s="86"/>
      <c r="J16" s="79">
        <f>K32</f>
        <v>0</v>
      </c>
      <c r="K16" s="79"/>
      <c r="L16" s="79"/>
      <c r="M16" s="79"/>
      <c r="N16" s="79"/>
      <c r="O16" s="25"/>
    </row>
    <row r="17" spans="1:15" ht="12.75">
      <c r="A17" s="5"/>
      <c r="B17" s="5"/>
      <c r="C17" s="5"/>
      <c r="D17" s="5"/>
      <c r="E17" s="5"/>
      <c r="F17" s="5"/>
      <c r="G17" s="58"/>
      <c r="H17" s="58"/>
      <c r="I17" s="59"/>
      <c r="J17" s="60"/>
      <c r="K17" s="60"/>
      <c r="L17" s="60"/>
      <c r="M17" s="60"/>
      <c r="N17" s="60"/>
      <c r="O17" s="16"/>
    </row>
    <row r="18" spans="1:15" ht="27.75" customHeight="1">
      <c r="A18" s="95" t="s">
        <v>27</v>
      </c>
      <c r="B18" s="95"/>
      <c r="C18" s="95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25"/>
    </row>
    <row r="19" spans="1:15" ht="1.5" customHeight="1">
      <c r="A19" s="95"/>
      <c r="B19" s="95"/>
      <c r="C19" s="9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25"/>
    </row>
    <row r="20" spans="1:15" ht="17.25" customHeight="1">
      <c r="A20" s="5"/>
      <c r="B20" s="9"/>
      <c r="C20" s="9"/>
      <c r="D20" s="9"/>
      <c r="E20" s="9"/>
      <c r="F20" s="9"/>
      <c r="G20" s="17"/>
      <c r="H20" s="17"/>
      <c r="I20" s="8"/>
      <c r="J20" s="10"/>
      <c r="K20" s="10"/>
      <c r="L20" s="10"/>
      <c r="M20" s="10"/>
      <c r="N20" s="10"/>
      <c r="O20" s="16"/>
    </row>
    <row r="21" spans="1:15" ht="23.25" customHeight="1">
      <c r="A21" s="12" t="s">
        <v>0</v>
      </c>
      <c r="B21" s="13"/>
      <c r="C21" s="13"/>
      <c r="D21" s="13"/>
      <c r="E21" s="96" t="s">
        <v>23</v>
      </c>
      <c r="F21" s="97"/>
      <c r="G21" s="75" t="s">
        <v>15</v>
      </c>
      <c r="H21" s="77"/>
      <c r="I21" s="75" t="s">
        <v>16</v>
      </c>
      <c r="J21" s="76"/>
      <c r="K21" s="76"/>
      <c r="L21" s="77"/>
      <c r="M21" s="73" t="s">
        <v>3</v>
      </c>
      <c r="N21" s="73"/>
      <c r="O21" s="28"/>
    </row>
    <row r="22" spans="1:15" ht="49.5" customHeight="1">
      <c r="A22" s="91" t="s">
        <v>21</v>
      </c>
      <c r="B22" s="92"/>
      <c r="C22" s="92"/>
      <c r="D22" s="93"/>
      <c r="E22" s="55" t="s">
        <v>24</v>
      </c>
      <c r="F22" s="2" t="s">
        <v>22</v>
      </c>
      <c r="G22" s="2" t="s">
        <v>10</v>
      </c>
      <c r="H22" s="3" t="s">
        <v>4</v>
      </c>
      <c r="I22" s="2" t="s">
        <v>13</v>
      </c>
      <c r="J22" s="2" t="s">
        <v>12</v>
      </c>
      <c r="K22" s="2" t="s">
        <v>7</v>
      </c>
      <c r="L22" s="7" t="s">
        <v>1</v>
      </c>
      <c r="M22" s="3" t="s">
        <v>31</v>
      </c>
      <c r="N22" s="3" t="s">
        <v>17</v>
      </c>
      <c r="O22" s="23"/>
    </row>
    <row r="23" spans="1:15" ht="14.25">
      <c r="A23" s="80"/>
      <c r="B23" s="81"/>
      <c r="C23" s="81"/>
      <c r="D23" s="82"/>
      <c r="E23" s="63"/>
      <c r="F23" s="63"/>
      <c r="G23" s="63"/>
      <c r="H23" s="63"/>
      <c r="I23" s="35">
        <f>E23/100*H23</f>
        <v>0</v>
      </c>
      <c r="J23" s="36" t="e">
        <f>I23/$I$32</f>
        <v>#DIV/0!</v>
      </c>
      <c r="K23" s="37">
        <f>H23*F23</f>
        <v>0</v>
      </c>
      <c r="L23" s="36" t="e">
        <f>K23/$K$32</f>
        <v>#DIV/0!</v>
      </c>
      <c r="M23" s="38">
        <f>H23*$J$14</f>
        <v>0</v>
      </c>
      <c r="N23" s="38">
        <f>M23*($B$16*$F$16)</f>
        <v>0</v>
      </c>
      <c r="O23" s="23"/>
    </row>
    <row r="24" spans="1:15" ht="14.25">
      <c r="A24" s="80"/>
      <c r="B24" s="81"/>
      <c r="C24" s="81"/>
      <c r="D24" s="82"/>
      <c r="E24" s="63"/>
      <c r="F24" s="63"/>
      <c r="G24" s="63"/>
      <c r="H24" s="63"/>
      <c r="I24" s="35">
        <f aca="true" t="shared" si="0" ref="I24:I30">E24/100*H24</f>
        <v>0</v>
      </c>
      <c r="J24" s="36" t="e">
        <f aca="true" t="shared" si="1" ref="J24:J30">I24/$I$32</f>
        <v>#DIV/0!</v>
      </c>
      <c r="K24" s="37">
        <f>H24*F24</f>
        <v>0</v>
      </c>
      <c r="L24" s="36" t="e">
        <f aca="true" t="shared" si="2" ref="L24:L30">K24/$K$32</f>
        <v>#DIV/0!</v>
      </c>
      <c r="M24" s="38">
        <f aca="true" t="shared" si="3" ref="M24:M30">H24*$J$14</f>
        <v>0</v>
      </c>
      <c r="N24" s="38">
        <f aca="true" t="shared" si="4" ref="N24:N30">M24*($B$16*$F$16)</f>
        <v>0</v>
      </c>
      <c r="O24" s="23"/>
    </row>
    <row r="25" spans="1:15" ht="14.25">
      <c r="A25" s="80"/>
      <c r="B25" s="81"/>
      <c r="C25" s="81"/>
      <c r="D25" s="82"/>
      <c r="E25" s="63"/>
      <c r="F25" s="63"/>
      <c r="G25" s="63"/>
      <c r="H25" s="63"/>
      <c r="I25" s="35">
        <f t="shared" si="0"/>
        <v>0</v>
      </c>
      <c r="J25" s="36" t="e">
        <f t="shared" si="1"/>
        <v>#DIV/0!</v>
      </c>
      <c r="K25" s="37">
        <f aca="true" t="shared" si="5" ref="K25:K30">H25*F25</f>
        <v>0</v>
      </c>
      <c r="L25" s="39" t="e">
        <f t="shared" si="2"/>
        <v>#DIV/0!</v>
      </c>
      <c r="M25" s="38">
        <f t="shared" si="3"/>
        <v>0</v>
      </c>
      <c r="N25" s="38">
        <f t="shared" si="4"/>
        <v>0</v>
      </c>
      <c r="O25" s="23"/>
    </row>
    <row r="26" spans="1:15" ht="14.25">
      <c r="A26" s="80"/>
      <c r="B26" s="81"/>
      <c r="C26" s="81"/>
      <c r="D26" s="82"/>
      <c r="E26" s="63"/>
      <c r="F26" s="63"/>
      <c r="G26" s="63"/>
      <c r="H26" s="63"/>
      <c r="I26" s="35">
        <f t="shared" si="0"/>
        <v>0</v>
      </c>
      <c r="J26" s="36" t="e">
        <f t="shared" si="1"/>
        <v>#DIV/0!</v>
      </c>
      <c r="K26" s="37">
        <f t="shared" si="5"/>
        <v>0</v>
      </c>
      <c r="L26" s="36" t="e">
        <f t="shared" si="2"/>
        <v>#DIV/0!</v>
      </c>
      <c r="M26" s="38">
        <f t="shared" si="3"/>
        <v>0</v>
      </c>
      <c r="N26" s="38">
        <f>M26*($B$16*$F$16)</f>
        <v>0</v>
      </c>
      <c r="O26" s="23"/>
    </row>
    <row r="27" spans="1:15" ht="14.25">
      <c r="A27" s="18" t="s">
        <v>6</v>
      </c>
      <c r="B27" s="19"/>
      <c r="C27" s="19"/>
      <c r="D27" s="20"/>
      <c r="E27" s="49"/>
      <c r="F27" s="50"/>
      <c r="G27" s="50"/>
      <c r="H27" s="50"/>
      <c r="I27" s="44"/>
      <c r="J27" s="45"/>
      <c r="K27" s="46"/>
      <c r="L27" s="45"/>
      <c r="M27" s="47"/>
      <c r="N27" s="48"/>
      <c r="O27" s="23"/>
    </row>
    <row r="28" spans="1:15" ht="14.25">
      <c r="A28" s="80"/>
      <c r="B28" s="81"/>
      <c r="C28" s="81"/>
      <c r="D28" s="82"/>
      <c r="E28" s="63"/>
      <c r="F28" s="63"/>
      <c r="G28" s="63"/>
      <c r="H28" s="63"/>
      <c r="I28" s="35">
        <f t="shared" si="0"/>
        <v>0</v>
      </c>
      <c r="J28" s="36" t="e">
        <f t="shared" si="1"/>
        <v>#DIV/0!</v>
      </c>
      <c r="K28" s="37">
        <f t="shared" si="5"/>
        <v>0</v>
      </c>
      <c r="L28" s="36" t="e">
        <f t="shared" si="2"/>
        <v>#DIV/0!</v>
      </c>
      <c r="M28" s="38">
        <f t="shared" si="3"/>
        <v>0</v>
      </c>
      <c r="N28" s="38">
        <f t="shared" si="4"/>
        <v>0</v>
      </c>
      <c r="O28" s="23"/>
    </row>
    <row r="29" spans="1:15" ht="14.25">
      <c r="A29" s="80"/>
      <c r="B29" s="81"/>
      <c r="C29" s="81"/>
      <c r="D29" s="82"/>
      <c r="E29" s="63"/>
      <c r="F29" s="63"/>
      <c r="G29" s="63"/>
      <c r="H29" s="63"/>
      <c r="I29" s="35">
        <f t="shared" si="0"/>
        <v>0</v>
      </c>
      <c r="J29" s="36" t="e">
        <f t="shared" si="1"/>
        <v>#DIV/0!</v>
      </c>
      <c r="K29" s="37">
        <f t="shared" si="5"/>
        <v>0</v>
      </c>
      <c r="L29" s="36" t="e">
        <f t="shared" si="2"/>
        <v>#DIV/0!</v>
      </c>
      <c r="M29" s="38">
        <f t="shared" si="3"/>
        <v>0</v>
      </c>
      <c r="N29" s="38">
        <f t="shared" si="4"/>
        <v>0</v>
      </c>
      <c r="O29" s="23"/>
    </row>
    <row r="30" spans="1:15" ht="14.25">
      <c r="A30" s="80"/>
      <c r="B30" s="81"/>
      <c r="C30" s="81"/>
      <c r="D30" s="82"/>
      <c r="E30" s="63"/>
      <c r="F30" s="63"/>
      <c r="G30" s="63"/>
      <c r="H30" s="63"/>
      <c r="I30" s="35">
        <f t="shared" si="0"/>
        <v>0</v>
      </c>
      <c r="J30" s="36" t="e">
        <f t="shared" si="1"/>
        <v>#DIV/0!</v>
      </c>
      <c r="K30" s="37">
        <f t="shared" si="5"/>
        <v>0</v>
      </c>
      <c r="L30" s="36" t="e">
        <f t="shared" si="2"/>
        <v>#DIV/0!</v>
      </c>
      <c r="M30" s="38">
        <f t="shared" si="3"/>
        <v>0</v>
      </c>
      <c r="N30" s="38">
        <f t="shared" si="4"/>
        <v>0</v>
      </c>
      <c r="O30" s="23"/>
    </row>
    <row r="31" spans="1:15" ht="15" thickBot="1">
      <c r="A31" s="80"/>
      <c r="B31" s="81"/>
      <c r="C31" s="81"/>
      <c r="D31" s="82"/>
      <c r="E31" s="63"/>
      <c r="F31" s="64"/>
      <c r="G31" s="64"/>
      <c r="H31" s="64"/>
      <c r="I31" s="35">
        <f>E31/100*H31</f>
        <v>0</v>
      </c>
      <c r="J31" s="36" t="e">
        <f>I31/$I$32</f>
        <v>#DIV/0!</v>
      </c>
      <c r="K31" s="37">
        <f>H31*F31</f>
        <v>0</v>
      </c>
      <c r="L31" s="36" t="e">
        <f>K31/$K$32</f>
        <v>#DIV/0!</v>
      </c>
      <c r="M31" s="38">
        <f>H31*$J$14</f>
        <v>0</v>
      </c>
      <c r="N31" s="38">
        <f>M31*($B$16*$F$16)</f>
        <v>0</v>
      </c>
      <c r="O31" s="23"/>
    </row>
    <row r="32" spans="1:15" ht="12.75">
      <c r="A32" s="51"/>
      <c r="B32" s="52"/>
      <c r="C32" s="52"/>
      <c r="D32" s="53" t="s">
        <v>2</v>
      </c>
      <c r="E32" s="27"/>
      <c r="F32" s="34"/>
      <c r="G32" s="6">
        <f aca="true" t="shared" si="6" ref="G32:N32">SUM(G23:G31)</f>
        <v>0</v>
      </c>
      <c r="H32" s="6">
        <f t="shared" si="6"/>
        <v>0</v>
      </c>
      <c r="I32" s="40">
        <f t="shared" si="6"/>
        <v>0</v>
      </c>
      <c r="J32" s="41" t="e">
        <f t="shared" si="6"/>
        <v>#DIV/0!</v>
      </c>
      <c r="K32" s="54">
        <f t="shared" si="6"/>
        <v>0</v>
      </c>
      <c r="L32" s="42" t="e">
        <f t="shared" si="6"/>
        <v>#DIV/0!</v>
      </c>
      <c r="M32" s="43">
        <f t="shared" si="6"/>
        <v>0</v>
      </c>
      <c r="N32" s="43">
        <f t="shared" si="6"/>
        <v>0</v>
      </c>
      <c r="O32" s="23"/>
    </row>
    <row r="33" spans="4:15" ht="9" customHeight="1">
      <c r="D33" s="4"/>
      <c r="E33" s="22"/>
      <c r="F33" s="23"/>
      <c r="G33" s="29"/>
      <c r="H33" s="29"/>
      <c r="I33" s="30"/>
      <c r="J33" s="31"/>
      <c r="K33" s="32"/>
      <c r="L33" s="31"/>
      <c r="M33" s="24"/>
      <c r="N33" s="24"/>
      <c r="O33" s="23"/>
    </row>
    <row r="34" spans="1:14" ht="15.75">
      <c r="A34" s="87" t="s">
        <v>5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33" t="e">
        <f>SUM(L23:L26)</f>
        <v>#DIV/0!</v>
      </c>
      <c r="M34" s="23"/>
      <c r="N34" s="26"/>
    </row>
    <row r="35" ht="9" customHeight="1"/>
    <row r="36" spans="1:14" ht="33" customHeight="1">
      <c r="A36" s="70" t="s">
        <v>19</v>
      </c>
      <c r="B36" s="83"/>
      <c r="C36" s="83"/>
      <c r="D36" s="83"/>
      <c r="E36" s="83"/>
      <c r="F36" s="83"/>
      <c r="G36" s="85" t="s">
        <v>28</v>
      </c>
      <c r="H36" s="85"/>
      <c r="I36" s="85"/>
      <c r="J36" s="98"/>
      <c r="K36" s="98"/>
      <c r="L36" s="98"/>
      <c r="M36" s="98"/>
      <c r="N36" s="98"/>
    </row>
    <row r="44" ht="12.75">
      <c r="A44" s="66"/>
    </row>
    <row r="45" ht="12.75">
      <c r="A45" s="66"/>
    </row>
    <row r="46" ht="12.75">
      <c r="A46" s="66"/>
    </row>
    <row r="47" ht="12.75">
      <c r="A47" s="66"/>
    </row>
    <row r="48" ht="12.75">
      <c r="A48" s="66"/>
    </row>
  </sheetData>
  <sheetProtection password="DFC4" sheet="1"/>
  <mergeCells count="30">
    <mergeCell ref="A34:K34"/>
    <mergeCell ref="A28:D28"/>
    <mergeCell ref="G21:H21"/>
    <mergeCell ref="J11:N11"/>
    <mergeCell ref="A22:D22"/>
    <mergeCell ref="D16:E16"/>
    <mergeCell ref="A18:C19"/>
    <mergeCell ref="H11:I11"/>
    <mergeCell ref="H14:I14"/>
    <mergeCell ref="E21:F21"/>
    <mergeCell ref="G36:I36"/>
    <mergeCell ref="B36:F36"/>
    <mergeCell ref="A26:D26"/>
    <mergeCell ref="B11:F11"/>
    <mergeCell ref="B14:F14"/>
    <mergeCell ref="A30:D30"/>
    <mergeCell ref="H16:I16"/>
    <mergeCell ref="A29:D29"/>
    <mergeCell ref="A31:D31"/>
    <mergeCell ref="A23:D23"/>
    <mergeCell ref="M21:N21"/>
    <mergeCell ref="D1:K6"/>
    <mergeCell ref="I21:L21"/>
    <mergeCell ref="J36:N36"/>
    <mergeCell ref="A9:N9"/>
    <mergeCell ref="J16:N16"/>
    <mergeCell ref="A24:D24"/>
    <mergeCell ref="A25:D25"/>
    <mergeCell ref="J14:N14"/>
    <mergeCell ref="D18:N18"/>
  </mergeCells>
  <printOptions/>
  <pageMargins left="0.7086614173228347" right="0.2362204724409449" top="0.2362204724409449" bottom="0.3329166666666667" header="0.31496062992125984" footer="0.15748031496062992"/>
  <pageSetup horizontalDpi="600" verticalDpi="600" orientation="landscape" paperSize="9" scale="94" r:id="rId3"/>
  <headerFooter>
    <oddFooter>&amp;L&amp;8Gesuch um Erteilung einer Bewilligung für einen höheren Tierbestand nach Abschnitt 4 HBV (Stand Januar 2016) - Berechnung Nebenprodukteverwertung - Mastschweine&amp;R&amp;8&amp;P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Grabherr</dc:creator>
  <cp:keywords/>
  <dc:description/>
  <cp:lastModifiedBy>Zwahlen Fabian BLW</cp:lastModifiedBy>
  <cp:lastPrinted>2014-01-22T14:07:00Z</cp:lastPrinted>
  <dcterms:created xsi:type="dcterms:W3CDTF">2009-09-23T14:49:44Z</dcterms:created>
  <dcterms:modified xsi:type="dcterms:W3CDTF">2016-02-09T12:10:27Z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COO.2101.101.4.557191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321.4-03921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3921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Zwahlen Fabian, BLW</vt:lpwstr>
  </property>
  <property fmtid="{D5CDD505-2E9C-101B-9397-08002B2CF9AE}" pid="10" name="FSC#COOELAK@1.1001:OwnerExtension">
    <vt:lpwstr>+41 58 465 73 68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30.12.2015</vt:lpwstr>
  </property>
  <property fmtid="{D5CDD505-2E9C-101B-9397-08002B2CF9AE}" pid="18" name="FSC#COOELAK@1.1001:OU">
    <vt:lpwstr>Tierische Produkte und Tierzucht (FBTT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*COO.2101.101.4.557191*</vt:lpwstr>
  </property>
  <property fmtid="{D5CDD505-2E9C-101B-9397-08002B2CF9AE}" pid="21" name="FSC#COOELAK@1.1001:RefBarCode">
    <vt:lpwstr>*COO.2101.101.7.557031*</vt:lpwstr>
  </property>
  <property fmtid="{D5CDD505-2E9C-101B-9397-08002B2CF9AE}" pid="22" name="FSC#COOELAK@1.1001:FileRefBarCode">
    <vt:lpwstr>*321.4-03921*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321.4</vt:lpwstr>
  </property>
  <property fmtid="{D5CDD505-2E9C-101B-9397-08002B2CF9AE}" pid="36" name="FSC#COOELAK@1.1001:CurrentUserRolePos">
    <vt:lpwstr>Sachbearbeiter/in</vt:lpwstr>
  </property>
  <property fmtid="{D5CDD505-2E9C-101B-9397-08002B2CF9AE}" pid="37" name="FSC#COOELAK@1.1001:CurrentUserEmail">
    <vt:lpwstr>fabian.zwahlen@blw.admin.ch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EVDCFG@15.1400:PositionNumber">
    <vt:lpwstr>321.4</vt:lpwstr>
  </property>
  <property fmtid="{D5CDD505-2E9C-101B-9397-08002B2CF9AE}" pid="44" name="FSC#EVDCFG@15.1400:Dossierref">
    <vt:lpwstr>321.4-03921</vt:lpwstr>
  </property>
  <property fmtid="{D5CDD505-2E9C-101B-9397-08002B2CF9AE}" pid="45" name="FSC#EVDCFG@15.1400:FileRespEmail">
    <vt:lpwstr>fabian.zwahlen@blw.admin.ch</vt:lpwstr>
  </property>
  <property fmtid="{D5CDD505-2E9C-101B-9397-08002B2CF9AE}" pid="46" name="FSC#EVDCFG@15.1400:FileRespFax">
    <vt:lpwstr>+41 58 462 26 34</vt:lpwstr>
  </property>
  <property fmtid="{D5CDD505-2E9C-101B-9397-08002B2CF9AE}" pid="47" name="FSC#EVDCFG@15.1400:FileRespHome">
    <vt:lpwstr>Bern</vt:lpwstr>
  </property>
  <property fmtid="{D5CDD505-2E9C-101B-9397-08002B2CF9AE}" pid="48" name="FSC#EVDCFG@15.1400:FileResponsible">
    <vt:lpwstr>Fabian Zwahlen</vt:lpwstr>
  </property>
  <property fmtid="{D5CDD505-2E9C-101B-9397-08002B2CF9AE}" pid="49" name="FSC#EVDCFG@15.1400:UserInCharge">
    <vt:lpwstr/>
  </property>
  <property fmtid="{D5CDD505-2E9C-101B-9397-08002B2CF9AE}" pid="50" name="FSC#EVDCFG@15.1400:FileRespOrg">
    <vt:lpwstr/>
  </property>
  <property fmtid="{D5CDD505-2E9C-101B-9397-08002B2CF9AE}" pid="51" name="FSC#EVDCFG@15.1400:FileRespOrgHome">
    <vt:lpwstr>Bern</vt:lpwstr>
  </property>
  <property fmtid="{D5CDD505-2E9C-101B-9397-08002B2CF9AE}" pid="52" name="FSC#EVDCFG@15.1400:FileRespOrgStreet">
    <vt:lpwstr>Mattenhofstrasse 5</vt:lpwstr>
  </property>
  <property fmtid="{D5CDD505-2E9C-101B-9397-08002B2CF9AE}" pid="53" name="FSC#EVDCFG@15.1400:FileRespOrgZipCode">
    <vt:lpwstr>'3003</vt:lpwstr>
  </property>
  <property fmtid="{D5CDD505-2E9C-101B-9397-08002B2CF9AE}" pid="54" name="FSC#EVDCFG@15.1400:FileRespshortsign">
    <vt:lpwstr>zwf</vt:lpwstr>
  </property>
  <property fmtid="{D5CDD505-2E9C-101B-9397-08002B2CF9AE}" pid="55" name="FSC#EVDCFG@15.1400:FileRespStreet">
    <vt:lpwstr>Mattenhofstrasse 5</vt:lpwstr>
  </property>
  <property fmtid="{D5CDD505-2E9C-101B-9397-08002B2CF9AE}" pid="56" name="FSC#EVDCFG@15.1400:FileRespTel">
    <vt:lpwstr>+41 58 465 73 68</vt:lpwstr>
  </property>
  <property fmtid="{D5CDD505-2E9C-101B-9397-08002B2CF9AE}" pid="57" name="FSC#EVDCFG@15.1400:FileRespZipCode">
    <vt:lpwstr>3003</vt:lpwstr>
  </property>
  <property fmtid="{D5CDD505-2E9C-101B-9397-08002B2CF9AE}" pid="58" name="FSC#EVDCFG@15.1400:OutAttachElectr">
    <vt:lpwstr/>
  </property>
  <property fmtid="{D5CDD505-2E9C-101B-9397-08002B2CF9AE}" pid="59" name="FSC#EVDCFG@15.1400:OutAttachPhysic">
    <vt:lpwstr/>
  </property>
  <property fmtid="{D5CDD505-2E9C-101B-9397-08002B2CF9AE}" pid="60" name="FSC#EVDCFG@15.1400:SignAcceptedDraft1">
    <vt:lpwstr/>
  </property>
  <property fmtid="{D5CDD505-2E9C-101B-9397-08002B2CF9AE}" pid="61" name="FSC#EVDCFG@15.1400:SignAcceptedDraft1FR">
    <vt:lpwstr/>
  </property>
  <property fmtid="{D5CDD505-2E9C-101B-9397-08002B2CF9AE}" pid="62" name="FSC#EVDCFG@15.1400:SignAcceptedDraft2">
    <vt:lpwstr/>
  </property>
  <property fmtid="{D5CDD505-2E9C-101B-9397-08002B2CF9AE}" pid="63" name="FSC#EVDCFG@15.1400:SignAcceptedDraft2FR">
    <vt:lpwstr/>
  </property>
  <property fmtid="{D5CDD505-2E9C-101B-9397-08002B2CF9AE}" pid="64" name="FSC#EVDCFG@15.1400:SignApproved1">
    <vt:lpwstr/>
  </property>
  <property fmtid="{D5CDD505-2E9C-101B-9397-08002B2CF9AE}" pid="65" name="FSC#EVDCFG@15.1400:SignApproved1FR">
    <vt:lpwstr/>
  </property>
  <property fmtid="{D5CDD505-2E9C-101B-9397-08002B2CF9AE}" pid="66" name="FSC#EVDCFG@15.1400:SignApproved2">
    <vt:lpwstr/>
  </property>
  <property fmtid="{D5CDD505-2E9C-101B-9397-08002B2CF9AE}" pid="67" name="FSC#EVDCFG@15.1400:SignApproved2FR">
    <vt:lpwstr/>
  </property>
  <property fmtid="{D5CDD505-2E9C-101B-9397-08002B2CF9AE}" pid="68" name="FSC#EVDCFG@15.1400:SubDossierBarCode">
    <vt:lpwstr/>
  </property>
  <property fmtid="{D5CDD505-2E9C-101B-9397-08002B2CF9AE}" pid="69" name="FSC#EVDCFG@15.1400:Subject">
    <vt:lpwstr/>
  </property>
  <property fmtid="{D5CDD505-2E9C-101B-9397-08002B2CF9AE}" pid="70" name="FSC#EVDCFG@15.1400:Title">
    <vt:lpwstr>Mastschweine - Formular zu Berechnung des Anteils Nebenprodukte in der Ration</vt:lpwstr>
  </property>
  <property fmtid="{D5CDD505-2E9C-101B-9397-08002B2CF9AE}" pid="71" name="FSC#EVDCFG@15.1400:UserFunction">
    <vt:lpwstr>Sachbearbeiter/-in FBTT / BLW</vt:lpwstr>
  </property>
  <property fmtid="{D5CDD505-2E9C-101B-9397-08002B2CF9AE}" pid="72" name="FSC#EVDCFG@15.1400:SalutationEnglish">
    <vt:lpwstr>Animal Products and Breeding Unit</vt:lpwstr>
  </property>
  <property fmtid="{D5CDD505-2E9C-101B-9397-08002B2CF9AE}" pid="73" name="FSC#EVDCFG@15.1400:SalutationFrench">
    <vt:lpwstr>Secteur Produits animaux et élevage</vt:lpwstr>
  </property>
  <property fmtid="{D5CDD505-2E9C-101B-9397-08002B2CF9AE}" pid="74" name="FSC#EVDCFG@15.1400:SalutationGerman">
    <vt:lpwstr>Fachbereich Tierische Produkte und Tierzucht</vt:lpwstr>
  </property>
  <property fmtid="{D5CDD505-2E9C-101B-9397-08002B2CF9AE}" pid="75" name="FSC#EVDCFG@15.1400:SalutationItalian">
    <vt:lpwstr>Settore Prodotti animali e allevamento</vt:lpwstr>
  </property>
  <property fmtid="{D5CDD505-2E9C-101B-9397-08002B2CF9AE}" pid="76" name="FSC#EVDCFG@15.1400:SalutationEnglishUser">
    <vt:lpwstr/>
  </property>
  <property fmtid="{D5CDD505-2E9C-101B-9397-08002B2CF9AE}" pid="77" name="FSC#EVDCFG@15.1400:SalutationFrenchUser">
    <vt:lpwstr/>
  </property>
  <property fmtid="{D5CDD505-2E9C-101B-9397-08002B2CF9AE}" pid="78" name="FSC#EVDCFG@15.1400:SalutationGermanUser">
    <vt:lpwstr/>
  </property>
  <property fmtid="{D5CDD505-2E9C-101B-9397-08002B2CF9AE}" pid="79" name="FSC#EVDCFG@15.1400:SalutationItalianUser">
    <vt:lpwstr/>
  </property>
  <property fmtid="{D5CDD505-2E9C-101B-9397-08002B2CF9AE}" pid="80" name="FSC#EVDCFG@15.1400:FileRespOrgShortname">
    <vt:lpwstr>FBTT / BLW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2015-12-30T16:49:29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Zwahlen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Fabian</vt:lpwstr>
  </property>
  <property fmtid="{D5CDD505-2E9C-101B-9397-08002B2CF9AE}" pid="99" name="FSC#EVDCFG@15.1400:ResponsibleEditorSurname">
    <vt:lpwstr>Zwahlen</vt:lpwstr>
  </property>
  <property fmtid="{D5CDD505-2E9C-101B-9397-08002B2CF9AE}" pid="100" name="FSC#EVDCFG@15.1400:GroupTitle">
    <vt:lpwstr>Tierische Produkte und Tierzucht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Fabian Zwahlen</vt:lpwstr>
  </property>
  <property fmtid="{D5CDD505-2E9C-101B-9397-08002B2CF9AE}" pid="103" name="FSC#ATSTATECFG@1.1001:AgentPhone">
    <vt:lpwstr>+41 58 465 73 68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2010/005170/00007/00004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