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50" windowHeight="5460" firstSheet="5" activeTab="7"/>
  </bookViews>
  <sheets>
    <sheet name="Rindvieh" sheetId="1" r:id="rId1"/>
    <sheet name="Equiden" sheetId="2" r:id="rId2"/>
    <sheet name="Schweine" sheetId="3" r:id="rId3"/>
    <sheet name="Schafe" sheetId="4" r:id="rId4"/>
    <sheet name="Ziegen und Milchschafe" sheetId="5" r:id="rId5"/>
    <sheet name="Neuweltkameliden" sheetId="6" r:id="rId6"/>
    <sheet name="Honigbienen" sheetId="7" r:id="rId7"/>
    <sheet name="Erhaltung kritisch" sheetId="8" r:id="rId8"/>
    <sheet name="Erhaltung gefährdet" sheetId="9" r:id="rId9"/>
    <sheet name="Tabelle1" sheetId="10" r:id="rId10"/>
    <sheet name="Tabelle2" sheetId="11" r:id="rId11"/>
    <sheet name="Tabelle3" sheetId="12" r:id="rId12"/>
  </sheets>
  <definedNames>
    <definedName name="_xlnm.Print_Titles" localSheetId="8">'Erhaltung gefährdet'!$17:$17</definedName>
    <definedName name="_xlnm.Print_Titles" localSheetId="7">'Erhaltung kritisch'!$17:$17</definedName>
  </definedNames>
  <calcPr fullCalcOnLoad="1"/>
</workbook>
</file>

<file path=xl/sharedStrings.xml><?xml version="1.0" encoding="utf-8"?>
<sst xmlns="http://schemas.openxmlformats.org/spreadsheetml/2006/main" count="300" uniqueCount="126">
  <si>
    <t>Titel</t>
  </si>
  <si>
    <r>
      <t xml:space="preserve">Eidgenössisches Departement für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[betreffender eingeben]</t>
    </r>
  </si>
  <si>
    <r>
      <t xml:space="preserve">Eidgenössisches Departement für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</si>
  <si>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Gattung</t>
  </si>
  <si>
    <t>Rindviehzucht</t>
  </si>
  <si>
    <t>Zuchtorganisation</t>
  </si>
  <si>
    <t xml:space="preserve">Rechtsgrundlage: </t>
  </si>
  <si>
    <t>Verordnung über die Tierzucht vom 31. Oktober 2012
(SR 916.310)</t>
  </si>
  <si>
    <t>Zuchtmassnahmen</t>
  </si>
  <si>
    <t>Anzahl</t>
  </si>
  <si>
    <t>Ansatz</t>
  </si>
  <si>
    <t>Totalbetrag</t>
  </si>
  <si>
    <t>Herdebuchtier</t>
  </si>
  <si>
    <t>Beitrag 100 Prozent</t>
  </si>
  <si>
    <t>Beitrag 50 Prozent</t>
  </si>
  <si>
    <t>Exterieurbeurteilung</t>
  </si>
  <si>
    <t>lineare Beschreibung</t>
  </si>
  <si>
    <t>Milchleistungsprüfung nach ICAR-Methode</t>
  </si>
  <si>
    <t>A4        Voller Beitrag</t>
  </si>
  <si>
    <t>A4        Halber Beitrag</t>
  </si>
  <si>
    <t>AT4      Voller Beitrag</t>
  </si>
  <si>
    <t>AT4      Halber Beitrag</t>
  </si>
  <si>
    <t>B / C     Voller Beitrfag</t>
  </si>
  <si>
    <t>B / C     Halber Beitrag</t>
  </si>
  <si>
    <t>Fleischleistungsprüfung nach ICAR-Methode</t>
  </si>
  <si>
    <t>Gesundheitsleistungsprüfung nach ICAR-Methode</t>
  </si>
  <si>
    <t>Equidenzucht</t>
  </si>
  <si>
    <t>Identifiziertes und im Herdebuch eingetragenes Fohlen</t>
  </si>
  <si>
    <t>mit Zuchtwertschätzung</t>
  </si>
  <si>
    <t>ohne Zuchtwertschätzung</t>
  </si>
  <si>
    <t xml:space="preserve">Hengstleistungsprüfung </t>
  </si>
  <si>
    <t>in der Station</t>
  </si>
  <si>
    <t>im Feld</t>
  </si>
  <si>
    <t>Total Equidenzucht</t>
  </si>
  <si>
    <t>Erhaltung der Freibergerrasse</t>
  </si>
  <si>
    <t>Beitrag je Stute mit Fohlen bei Fuss</t>
  </si>
  <si>
    <t>Total Erhaltung der Freibergerrasse</t>
  </si>
  <si>
    <t>Schweinezucht</t>
  </si>
  <si>
    <t>Feldprüfung mit Ultraschallmessung und Gewichtsermittlung</t>
  </si>
  <si>
    <t>Feldprüfung mit linearer Beschreib-ung und Gewichtsermittlung</t>
  </si>
  <si>
    <t>Feldprüfung mit Ultraschallmessung, linearer Beschreibung und Gewichtsermittlung</t>
  </si>
  <si>
    <t>Stationsprüfung</t>
  </si>
  <si>
    <t>Vollgeschwisterprüfung</t>
  </si>
  <si>
    <t>Ebereigenleistungsprüfung</t>
  </si>
  <si>
    <t>Endprodukteprüfung</t>
  </si>
  <si>
    <t>freie Prüfgruppen</t>
  </si>
  <si>
    <t>Feldprüfungen für Ebergeruch</t>
  </si>
  <si>
    <t>Total Schweinezucht</t>
  </si>
  <si>
    <t>Schafzucht ohne Milchschafzucht</t>
  </si>
  <si>
    <t>Total Schafzucht ohne Milchschafzucht</t>
  </si>
  <si>
    <t>Ziegen- und Milchschafzucht</t>
  </si>
  <si>
    <t>Total Ziegen- und Milchschafzucht</t>
  </si>
  <si>
    <t>Neuweltkameliden</t>
  </si>
  <si>
    <t>Total Neuweltkamelidenzucht</t>
  </si>
  <si>
    <t>Honigbienenzucht</t>
  </si>
  <si>
    <t>Herdebuchtier (Königin)</t>
  </si>
  <si>
    <t>Bestimmung der Rassenreinheit mit DNA-Analyse</t>
  </si>
  <si>
    <t>Bestimmung der Rassenreinheit mit Flügelbestimmung (Kubitalindex)</t>
  </si>
  <si>
    <r>
      <t xml:space="preserve">Leistungsprüfung im Prüfstand mit </t>
    </r>
    <r>
      <rPr>
        <b/>
        <u val="single"/>
        <sz val="10"/>
        <rFont val="Arial"/>
        <family val="2"/>
      </rPr>
      <t>verdeckter</t>
    </r>
    <r>
      <rPr>
        <b/>
        <sz val="10"/>
        <rFont val="Arial"/>
        <family val="2"/>
      </rPr>
      <t xml:space="preserve"> Ringprüfung und Durchführung einer Zuchtwertschätzung</t>
    </r>
  </si>
  <si>
    <r>
      <t xml:space="preserve">Leistungsprüfung im Prüfstand mit </t>
    </r>
    <r>
      <rPr>
        <b/>
        <u val="single"/>
        <sz val="10"/>
        <rFont val="Arial"/>
        <family val="2"/>
      </rPr>
      <t>offener</t>
    </r>
    <r>
      <rPr>
        <b/>
        <sz val="10"/>
        <rFont val="Arial"/>
        <family val="2"/>
      </rPr>
      <t xml:space="preserve"> Ringprüfung und Durchführung einer Zuchtwertschätzung</t>
    </r>
  </si>
  <si>
    <t>Belegstaion A</t>
  </si>
  <si>
    <t>Belegstaion B</t>
  </si>
  <si>
    <t>Total Honigbienenzucht</t>
  </si>
  <si>
    <t>Total Rindviehzucht</t>
  </si>
  <si>
    <t>Artikel 15 und 22 der TZV</t>
  </si>
  <si>
    <t>Artikel 16 und 22 der TZV</t>
  </si>
  <si>
    <t>Artikel 24 der TZV</t>
  </si>
  <si>
    <t>Artikel 17 und 22 der TZV</t>
  </si>
  <si>
    <t>Artikel 18 und 22 der TZV</t>
  </si>
  <si>
    <t>Artikel 19 und 22 der TZV</t>
  </si>
  <si>
    <t>Artikel 20 und 22 der TZV</t>
  </si>
  <si>
    <t>Artikel 21 und 22 der TZV</t>
  </si>
  <si>
    <t>Schweizerischer Ziegenzuchtverband (SZZV)</t>
  </si>
  <si>
    <t>A</t>
  </si>
  <si>
    <t>B</t>
  </si>
  <si>
    <t>ATM4   Voller Beitrag</t>
  </si>
  <si>
    <t>ATM4   Halber Beitrag</t>
  </si>
  <si>
    <t>1)</t>
  </si>
  <si>
    <t>Details zu den Infrasturkturbeiträgen (Akitivität, Anzahl, Kosten, etc.)</t>
  </si>
  <si>
    <t>Endprodukteprüfung im Felde</t>
  </si>
  <si>
    <t>Infrastruktur …………. etc. 1)</t>
  </si>
  <si>
    <t>Infrastruktur, EPP im Felde</t>
  </si>
  <si>
    <t>Aufzuchtleistungsprüfung (je Wurf)</t>
  </si>
  <si>
    <t>Tierzuchtbudget 2023</t>
  </si>
  <si>
    <t>Rasse</t>
  </si>
  <si>
    <t>Geschlecht</t>
  </si>
  <si>
    <t>Rinder</t>
  </si>
  <si>
    <t>männlich</t>
  </si>
  <si>
    <t>Eringer</t>
  </si>
  <si>
    <t>weiblich</t>
  </si>
  <si>
    <r>
      <t xml:space="preserve">Beiträge für Schweizer Rassen mit </t>
    </r>
    <r>
      <rPr>
        <b/>
        <sz val="10"/>
        <color indexed="10"/>
        <rFont val="Arial"/>
        <family val="2"/>
      </rPr>
      <t>kritischem Status</t>
    </r>
  </si>
  <si>
    <t>Schafe</t>
  </si>
  <si>
    <t>Schwarznasenschaf</t>
  </si>
  <si>
    <t>Ostfriesisches Milchschaf</t>
  </si>
  <si>
    <t>Equiden</t>
  </si>
  <si>
    <t>Freiberger</t>
  </si>
  <si>
    <t>Ziegen</t>
  </si>
  <si>
    <t>Appenzellerziege</t>
  </si>
  <si>
    <r>
      <t xml:space="preserve">Total Erhaltung Schweizer Rassen mit </t>
    </r>
    <r>
      <rPr>
        <b/>
        <sz val="10"/>
        <color indexed="10"/>
        <rFont val="Arial"/>
        <family val="2"/>
      </rPr>
      <t>kritischem Status</t>
    </r>
  </si>
  <si>
    <r>
      <t xml:space="preserve">Beiträge für Schweizer Rassen mit </t>
    </r>
    <r>
      <rPr>
        <b/>
        <sz val="10"/>
        <color indexed="10"/>
        <rFont val="Arial"/>
        <family val="2"/>
      </rPr>
      <t>gefährdetem Status</t>
    </r>
  </si>
  <si>
    <t>Evolèner</t>
  </si>
  <si>
    <t>Rätisches Grauvieh</t>
  </si>
  <si>
    <t>Braunköpfiges Fleischschaf</t>
  </si>
  <si>
    <t>Bündner Oberländerschaf</t>
  </si>
  <si>
    <t>Engadiner Schaf</t>
  </si>
  <si>
    <t>Walliser Landschaf</t>
  </si>
  <si>
    <t>Schwarzbraunes Bergschaf</t>
  </si>
  <si>
    <t>Spiegelschaf</t>
  </si>
  <si>
    <t>Schweine</t>
  </si>
  <si>
    <t>Edelschwein Vaterlinie</t>
  </si>
  <si>
    <t>Schweizer Landrasse</t>
  </si>
  <si>
    <t>Stiefelgeiss</t>
  </si>
  <si>
    <t>Capra Sempione</t>
  </si>
  <si>
    <t>Kupferhalsziege</t>
  </si>
  <si>
    <t>Walliser Schwarzhalsziege</t>
  </si>
  <si>
    <t>Pfauenziege</t>
  </si>
  <si>
    <t>Nera Verzasca</t>
  </si>
  <si>
    <t>Bündner Strahlenziege</t>
  </si>
  <si>
    <t>Saanenziege</t>
  </si>
  <si>
    <t>Toggenburgerziege</t>
  </si>
  <si>
    <t>Capra Grigia</t>
  </si>
  <si>
    <r>
      <t xml:space="preserve">Total Erhaltung Schweizer Rassen mit </t>
    </r>
    <r>
      <rPr>
        <b/>
        <sz val="10"/>
        <color indexed="10"/>
        <rFont val="Arial"/>
        <family val="2"/>
      </rPr>
      <t>gefährdetem Status</t>
    </r>
  </si>
  <si>
    <t>weiblich mit MLP</t>
  </si>
  <si>
    <t>weiblich ohne MLP</t>
  </si>
  <si>
    <t>weibliche ohne MLP</t>
  </si>
  <si>
    <t>Grüenochte Geiss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</si>
</sst>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_ * #,##0.0_ ;_ * \-#,##0.0_ ;_ * &quot;-&quot;??_ ;_ @_ "/>
    <numFmt numFmtId="176" formatCode="_ * #,##0_ ;_ * \-#,##0_ ;_ * &quot;-&quot;??_ ;_ @_ "/>
  </numFmts>
  <fonts count="47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1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43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48" applyFont="1" applyFill="1" applyAlignment="1">
      <alignment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48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3" fontId="0" fillId="0" borderId="10" xfId="48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43" fontId="0" fillId="34" borderId="0" xfId="48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33" borderId="0" xfId="47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vertical="center"/>
    </xf>
    <xf numFmtId="43" fontId="6" fillId="0" borderId="10" xfId="48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176" fontId="0" fillId="0" borderId="0" xfId="47" applyNumberFormat="1" applyFont="1" applyFill="1" applyAlignment="1">
      <alignment vertical="center"/>
    </xf>
    <xf numFmtId="43" fontId="0" fillId="0" borderId="0" xfId="48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47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43" fontId="0" fillId="0" borderId="0" xfId="48" applyFont="1" applyFill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1:H54"/>
  <sheetViews>
    <sheetView zoomScale="85" zoomScaleNormal="85" zoomScalePageLayoutView="0" workbookViewId="0" topLeftCell="A10">
      <selection activeCell="C7" sqref="C7"/>
    </sheetView>
  </sheetViews>
  <sheetFormatPr defaultColWidth="11.421875" defaultRowHeight="12.75"/>
  <cols>
    <col min="1" max="1" width="5.28125" style="4" customWidth="1"/>
    <col min="2" max="2" width="11.421875" style="4" customWidth="1"/>
    <col min="3" max="3" width="20.28125" style="4" bestFit="1" customWidth="1"/>
    <col min="4" max="4" width="15.57421875" style="4" customWidth="1"/>
    <col min="5" max="5" width="2.00390625" style="4" customWidth="1"/>
    <col min="6" max="6" width="7.28125" style="8" customWidth="1"/>
    <col min="7" max="7" width="2.57421875" style="4" customWidth="1"/>
    <col min="8" max="8" width="21.7109375" style="8" customWidth="1"/>
    <col min="9" max="16384" width="11.421875" style="4" customWidth="1"/>
  </cols>
  <sheetData>
    <row r="1" spans="5:8" ht="12.75">
      <c r="E1" s="39" t="s">
        <v>2</v>
      </c>
      <c r="F1" s="40"/>
      <c r="G1" s="40"/>
      <c r="H1" s="40"/>
    </row>
    <row r="2" spans="5:8" ht="12.75">
      <c r="E2" s="40"/>
      <c r="F2" s="40"/>
      <c r="G2" s="40"/>
      <c r="H2" s="40"/>
    </row>
    <row r="3" spans="5:8" ht="26.25" customHeight="1">
      <c r="E3" s="40"/>
      <c r="F3" s="40"/>
      <c r="G3" s="40"/>
      <c r="H3" s="40"/>
    </row>
    <row r="4" spans="5:8" ht="12">
      <c r="E4" s="5"/>
      <c r="F4" s="6"/>
      <c r="G4" s="5"/>
      <c r="H4" s="6"/>
    </row>
    <row r="7" spans="2:3" ht="17.25">
      <c r="B7" s="7" t="s">
        <v>83</v>
      </c>
      <c r="C7" s="7"/>
    </row>
    <row r="9" spans="2:4" ht="12">
      <c r="B9" s="4" t="s">
        <v>3</v>
      </c>
      <c r="D9" s="9" t="s">
        <v>4</v>
      </c>
    </row>
    <row r="11" spans="2:8" ht="21" customHeight="1">
      <c r="B11" s="4" t="s">
        <v>5</v>
      </c>
      <c r="D11" s="10"/>
      <c r="E11" s="11"/>
      <c r="F11" s="12"/>
      <c r="G11" s="11"/>
      <c r="H11" s="12"/>
    </row>
    <row r="13" spans="2:8" ht="25.5" customHeight="1">
      <c r="B13" s="13" t="s">
        <v>6</v>
      </c>
      <c r="D13" s="41" t="s">
        <v>7</v>
      </c>
      <c r="E13" s="41"/>
      <c r="F13" s="41"/>
      <c r="G13" s="41"/>
      <c r="H13" s="41"/>
    </row>
    <row r="17" spans="2:8" ht="15">
      <c r="B17" s="14" t="s">
        <v>8</v>
      </c>
      <c r="D17" s="15" t="s">
        <v>9</v>
      </c>
      <c r="E17" s="16"/>
      <c r="F17" s="17" t="s">
        <v>10</v>
      </c>
      <c r="H17" s="17" t="s">
        <v>11</v>
      </c>
    </row>
    <row r="18" spans="2:4" ht="12">
      <c r="B18" s="9" t="s">
        <v>64</v>
      </c>
      <c r="D18" s="16"/>
    </row>
    <row r="19" spans="2:8" ht="22.5" customHeight="1">
      <c r="B19" s="18" t="s">
        <v>12</v>
      </c>
      <c r="H19" s="8">
        <f>SUM(H20:H21)</f>
        <v>0</v>
      </c>
    </row>
    <row r="20" spans="3:8" ht="22.5" customHeight="1">
      <c r="C20" s="4" t="s">
        <v>13</v>
      </c>
      <c r="D20" s="11"/>
      <c r="F20" s="8">
        <v>12</v>
      </c>
      <c r="H20" s="8">
        <f>SUM(D20*F20)</f>
        <v>0</v>
      </c>
    </row>
    <row r="21" spans="3:8" ht="22.5" customHeight="1">
      <c r="C21" s="4" t="s">
        <v>14</v>
      </c>
      <c r="D21" s="11"/>
      <c r="F21" s="8">
        <v>6</v>
      </c>
      <c r="H21" s="8">
        <f>SUM(D21*F21)</f>
        <v>0</v>
      </c>
    </row>
    <row r="22" ht="22.5" customHeight="1"/>
    <row r="23" spans="2:8" ht="22.5" customHeight="1">
      <c r="B23" s="18" t="s">
        <v>15</v>
      </c>
      <c r="D23" s="16"/>
      <c r="H23" s="8">
        <f>SUM(H24:H24)</f>
        <v>0</v>
      </c>
    </row>
    <row r="24" spans="3:8" ht="22.5" customHeight="1">
      <c r="C24" s="4" t="s">
        <v>16</v>
      </c>
      <c r="D24" s="11"/>
      <c r="F24" s="8">
        <v>9</v>
      </c>
      <c r="H24" s="8">
        <f>SUM(D24*F24)</f>
        <v>0</v>
      </c>
    </row>
    <row r="25" ht="22.5" customHeight="1"/>
    <row r="26" spans="2:8" ht="22.5" customHeight="1">
      <c r="B26" s="18" t="s">
        <v>17</v>
      </c>
      <c r="H26" s="8">
        <f>SUM(H27:H34)</f>
        <v>0</v>
      </c>
    </row>
    <row r="27" spans="3:8" ht="22.5" customHeight="1">
      <c r="C27" s="4" t="s">
        <v>18</v>
      </c>
      <c r="D27" s="11"/>
      <c r="F27" s="8">
        <v>5</v>
      </c>
      <c r="H27" s="8">
        <f aca="true" t="shared" si="0" ref="H27:H34">SUM(D27*F27)</f>
        <v>0</v>
      </c>
    </row>
    <row r="28" spans="3:8" ht="22.5" customHeight="1">
      <c r="C28" s="4" t="s">
        <v>19</v>
      </c>
      <c r="D28" s="11"/>
      <c r="F28" s="8">
        <v>2.5</v>
      </c>
      <c r="H28" s="8">
        <f t="shared" si="0"/>
        <v>0</v>
      </c>
    </row>
    <row r="29" spans="3:8" ht="22.5" customHeight="1">
      <c r="C29" s="4" t="s">
        <v>20</v>
      </c>
      <c r="D29" s="11"/>
      <c r="F29" s="8">
        <v>3.5</v>
      </c>
      <c r="H29" s="8">
        <f t="shared" si="0"/>
        <v>0</v>
      </c>
    </row>
    <row r="30" spans="3:8" ht="22.5" customHeight="1">
      <c r="C30" s="4" t="s">
        <v>21</v>
      </c>
      <c r="D30" s="11"/>
      <c r="F30" s="8">
        <v>1.75</v>
      </c>
      <c r="H30" s="8">
        <f t="shared" si="0"/>
        <v>0</v>
      </c>
    </row>
    <row r="31" spans="3:8" ht="22.5" customHeight="1">
      <c r="C31" s="4" t="s">
        <v>75</v>
      </c>
      <c r="D31" s="11"/>
      <c r="F31" s="8">
        <v>3.5</v>
      </c>
      <c r="H31" s="8">
        <f>SUM(D31*F31)</f>
        <v>0</v>
      </c>
    </row>
    <row r="32" spans="3:8" ht="22.5" customHeight="1">
      <c r="C32" s="4" t="s">
        <v>76</v>
      </c>
      <c r="D32" s="11"/>
      <c r="F32" s="8">
        <v>1.75</v>
      </c>
      <c r="H32" s="8">
        <f>SUM(D32*F32)</f>
        <v>0</v>
      </c>
    </row>
    <row r="33" spans="3:8" ht="22.5" customHeight="1">
      <c r="C33" s="4" t="s">
        <v>22</v>
      </c>
      <c r="D33" s="11"/>
      <c r="F33" s="8">
        <v>2.2</v>
      </c>
      <c r="H33" s="8">
        <f t="shared" si="0"/>
        <v>0</v>
      </c>
    </row>
    <row r="34" spans="3:8" ht="22.5" customHeight="1">
      <c r="C34" s="4" t="s">
        <v>23</v>
      </c>
      <c r="D34" s="11"/>
      <c r="F34" s="8">
        <v>1.1</v>
      </c>
      <c r="H34" s="8">
        <f t="shared" si="0"/>
        <v>0</v>
      </c>
    </row>
    <row r="35" ht="22.5" customHeight="1"/>
    <row r="36" spans="2:8" ht="22.5" customHeight="1">
      <c r="B36" s="18" t="s">
        <v>24</v>
      </c>
      <c r="H36" s="8">
        <f>SUM(H37:H38)</f>
        <v>0</v>
      </c>
    </row>
    <row r="37" spans="3:8" ht="22.5" customHeight="1">
      <c r="C37" s="4" t="s">
        <v>73</v>
      </c>
      <c r="D37" s="11"/>
      <c r="F37" s="8">
        <v>26</v>
      </c>
      <c r="H37" s="8">
        <f>SUM(D37*F37)</f>
        <v>0</v>
      </c>
    </row>
    <row r="38" spans="3:8" ht="22.5" customHeight="1">
      <c r="C38" s="4" t="s">
        <v>74</v>
      </c>
      <c r="D38" s="11"/>
      <c r="F38" s="8">
        <v>19.5</v>
      </c>
      <c r="H38" s="8">
        <f>SUM(D38*F38)</f>
        <v>0</v>
      </c>
    </row>
    <row r="39" ht="22.5" customHeight="1"/>
    <row r="40" spans="2:8" ht="22.5" customHeight="1">
      <c r="B40" s="18" t="s">
        <v>25</v>
      </c>
      <c r="H40" s="8">
        <f>SUM(H41)</f>
        <v>0</v>
      </c>
    </row>
    <row r="41" spans="4:8" ht="22.5" customHeight="1">
      <c r="D41" s="11"/>
      <c r="F41" s="8">
        <v>1</v>
      </c>
      <c r="H41" s="8">
        <f>SUM(D41*F41)</f>
        <v>0</v>
      </c>
    </row>
    <row r="43" spans="2:8" ht="22.5" customHeight="1" thickBot="1">
      <c r="B43" s="20" t="s">
        <v>63</v>
      </c>
      <c r="C43" s="21"/>
      <c r="D43" s="21"/>
      <c r="E43" s="21"/>
      <c r="F43" s="22"/>
      <c r="G43" s="21"/>
      <c r="H43" s="22">
        <f>SUM(H40+H36+H26+H23+H19)</f>
        <v>0</v>
      </c>
    </row>
    <row r="51" spans="5:6" ht="12">
      <c r="E51" s="5"/>
      <c r="F51" s="6"/>
    </row>
    <row r="52" spans="5:6" ht="12">
      <c r="E52" s="5"/>
      <c r="F52" s="6"/>
    </row>
    <row r="53" spans="5:6" ht="12">
      <c r="E53" s="5"/>
      <c r="F53" s="6"/>
    </row>
    <row r="54" spans="5:6" ht="12">
      <c r="E54" s="5"/>
      <c r="F54" s="6"/>
    </row>
  </sheetData>
  <sheetProtection/>
  <mergeCells count="2">
    <mergeCell ref="E1:H3"/>
    <mergeCell ref="D13:H13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r:id="rId2"/>
  <headerFooter alignWithMargins="0">
    <oddFooter>&amp;L&amp;A&amp;C&amp;P von &amp;N&amp;R&amp;D / zin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7"/>
  <sheetViews>
    <sheetView zoomScale="190" zoomScaleNormal="190" zoomScalePageLayoutView="0" workbookViewId="0" topLeftCell="A1">
      <selection activeCell="D7" sqref="D7"/>
    </sheetView>
  </sheetViews>
  <sheetFormatPr defaultColWidth="11.421875" defaultRowHeight="12.75"/>
  <cols>
    <col min="1" max="1" width="5.28125" style="47" customWidth="1"/>
    <col min="3" max="3" width="15.57421875" style="0" customWidth="1"/>
    <col min="4" max="4" width="13.7109375" style="0" customWidth="1"/>
    <col min="6" max="6" width="13.7109375" style="0" customWidth="1"/>
    <col min="7" max="7" width="16.00390625" style="0" customWidth="1"/>
  </cols>
  <sheetData>
    <row r="1" spans="5:8" ht="12.75">
      <c r="E1" s="45" t="s">
        <v>1</v>
      </c>
      <c r="F1" s="46"/>
      <c r="G1" s="46"/>
      <c r="H1" s="46"/>
    </row>
    <row r="2" spans="5:8" ht="12.75">
      <c r="E2" s="46"/>
      <c r="F2" s="46"/>
      <c r="G2" s="46"/>
      <c r="H2" s="46"/>
    </row>
    <row r="3" spans="5:8" ht="12.75">
      <c r="E3" s="46"/>
      <c r="F3" s="46"/>
      <c r="G3" s="46"/>
      <c r="H3" s="46"/>
    </row>
    <row r="4" spans="5:8" ht="12.75">
      <c r="E4" s="1"/>
      <c r="F4" s="1"/>
      <c r="G4" s="1"/>
      <c r="H4" s="1"/>
    </row>
    <row r="7" spans="2:3" ht="17.25">
      <c r="B7" s="2" t="s">
        <v>0</v>
      </c>
      <c r="C7" s="2"/>
    </row>
    <row r="44" spans="5:6" ht="12">
      <c r="E44" s="3"/>
      <c r="F44" s="3"/>
    </row>
    <row r="45" spans="5:6" ht="12">
      <c r="E45" s="3"/>
      <c r="F45" s="3"/>
    </row>
    <row r="46" spans="5:6" ht="12">
      <c r="E46" s="3"/>
      <c r="F46" s="3"/>
    </row>
    <row r="47" spans="5:6" ht="12">
      <c r="E47" s="3"/>
      <c r="F47" s="3"/>
    </row>
  </sheetData>
  <sheetProtection/>
  <mergeCells count="2">
    <mergeCell ref="E1:H3"/>
    <mergeCell ref="A1:A65536"/>
  </mergeCells>
  <printOptions/>
  <pageMargins left="0.7086614173228347" right="0.7480314960629921" top="0.4724409448818898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H42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5.28125" style="4" customWidth="1"/>
    <col min="2" max="2" width="11.421875" style="4" customWidth="1"/>
    <col min="3" max="3" width="22.57421875" style="4" customWidth="1"/>
    <col min="4" max="4" width="15.57421875" style="4" customWidth="1"/>
    <col min="5" max="5" width="2.00390625" style="4" customWidth="1"/>
    <col min="6" max="6" width="8.00390625" style="8" bestFit="1" customWidth="1"/>
    <col min="7" max="7" width="2.57421875" style="4" customWidth="1"/>
    <col min="8" max="8" width="20.28125" style="8" customWidth="1"/>
    <col min="9" max="16384" width="11.421875" style="4" customWidth="1"/>
  </cols>
  <sheetData>
    <row r="1" spans="5:8" ht="12.75">
      <c r="E1" s="39" t="s">
        <v>2</v>
      </c>
      <c r="F1" s="40"/>
      <c r="G1" s="40"/>
      <c r="H1" s="40"/>
    </row>
    <row r="2" spans="5:8" ht="12.75">
      <c r="E2" s="40"/>
      <c r="F2" s="40"/>
      <c r="G2" s="40"/>
      <c r="H2" s="40"/>
    </row>
    <row r="3" spans="5:8" ht="26.25" customHeight="1">
      <c r="E3" s="40"/>
      <c r="F3" s="40"/>
      <c r="G3" s="40"/>
      <c r="H3" s="40"/>
    </row>
    <row r="4" spans="5:8" ht="12">
      <c r="E4" s="5"/>
      <c r="F4" s="6"/>
      <c r="G4" s="5"/>
      <c r="H4" s="6"/>
    </row>
    <row r="7" spans="2:3" ht="17.25">
      <c r="B7" s="7" t="s">
        <v>83</v>
      </c>
      <c r="C7" s="7"/>
    </row>
    <row r="9" spans="2:4" ht="12">
      <c r="B9" s="4" t="s">
        <v>3</v>
      </c>
      <c r="D9" s="9" t="s">
        <v>26</v>
      </c>
    </row>
    <row r="11" spans="2:8" ht="21" customHeight="1">
      <c r="B11" s="4" t="s">
        <v>5</v>
      </c>
      <c r="D11" s="10"/>
      <c r="E11" s="11"/>
      <c r="F11" s="12"/>
      <c r="G11" s="11"/>
      <c r="H11" s="12"/>
    </row>
    <row r="13" spans="2:8" ht="25.5" customHeight="1">
      <c r="B13" s="13" t="s">
        <v>6</v>
      </c>
      <c r="D13" s="41" t="s">
        <v>7</v>
      </c>
      <c r="E13" s="41"/>
      <c r="F13" s="41"/>
      <c r="G13" s="41"/>
      <c r="H13" s="41"/>
    </row>
    <row r="14" ht="12">
      <c r="D14" s="9"/>
    </row>
    <row r="17" spans="2:8" ht="15">
      <c r="B17" s="14" t="s">
        <v>8</v>
      </c>
      <c r="D17" s="16" t="s">
        <v>9</v>
      </c>
      <c r="E17" s="16"/>
      <c r="F17" s="17" t="s">
        <v>10</v>
      </c>
      <c r="H17" s="17" t="s">
        <v>11</v>
      </c>
    </row>
    <row r="18" spans="2:4" ht="12">
      <c r="B18" s="9" t="s">
        <v>65</v>
      </c>
      <c r="D18" s="16"/>
    </row>
    <row r="19" ht="13.5" customHeight="1">
      <c r="C19" s="19"/>
    </row>
    <row r="20" spans="2:8" ht="32.25" customHeight="1">
      <c r="B20" s="42" t="s">
        <v>27</v>
      </c>
      <c r="C20" s="42"/>
      <c r="D20" s="16"/>
      <c r="H20" s="8">
        <f>SUM(H21:H22)</f>
        <v>0</v>
      </c>
    </row>
    <row r="21" spans="3:8" ht="22.5" customHeight="1">
      <c r="C21" s="4" t="s">
        <v>28</v>
      </c>
      <c r="D21" s="11"/>
      <c r="F21" s="8">
        <v>400</v>
      </c>
      <c r="H21" s="8">
        <f>SUM(D21*F21)</f>
        <v>0</v>
      </c>
    </row>
    <row r="22" spans="3:8" ht="22.5" customHeight="1">
      <c r="C22" s="4" t="s">
        <v>29</v>
      </c>
      <c r="D22" s="11"/>
      <c r="F22" s="8">
        <v>200</v>
      </c>
      <c r="H22" s="8">
        <f>SUM(D22*F22)</f>
        <v>0</v>
      </c>
    </row>
    <row r="23" ht="22.5" customHeight="1"/>
    <row r="24" spans="2:8" ht="22.5" customHeight="1">
      <c r="B24" s="18" t="s">
        <v>30</v>
      </c>
      <c r="D24" s="16"/>
      <c r="H24" s="8">
        <f>SUM(H25:H25)</f>
        <v>0</v>
      </c>
    </row>
    <row r="25" spans="3:8" ht="22.5" customHeight="1">
      <c r="C25" s="4" t="s">
        <v>31</v>
      </c>
      <c r="D25" s="11"/>
      <c r="F25" s="8">
        <v>650</v>
      </c>
      <c r="H25" s="8">
        <f>SUM(D25*F25)</f>
        <v>0</v>
      </c>
    </row>
    <row r="26" ht="22.5" customHeight="1"/>
    <row r="27" spans="2:8" ht="22.5" customHeight="1">
      <c r="B27" s="18" t="s">
        <v>30</v>
      </c>
      <c r="D27" s="16"/>
      <c r="H27" s="8">
        <f>SUM(H28:H28)</f>
        <v>0</v>
      </c>
    </row>
    <row r="28" spans="3:8" ht="22.5" customHeight="1">
      <c r="C28" s="4" t="s">
        <v>32</v>
      </c>
      <c r="D28" s="11"/>
      <c r="F28" s="8">
        <v>50</v>
      </c>
      <c r="H28" s="8">
        <f>SUM(D28*F28)</f>
        <v>0</v>
      </c>
    </row>
    <row r="29" ht="22.5" customHeight="1"/>
    <row r="30" spans="2:8" ht="22.5" customHeight="1" thickBot="1">
      <c r="B30" s="20" t="s">
        <v>33</v>
      </c>
      <c r="C30" s="21"/>
      <c r="D30" s="21"/>
      <c r="E30" s="21"/>
      <c r="F30" s="22"/>
      <c r="G30" s="21"/>
      <c r="H30" s="22">
        <f>SUM(H27+H24+H20)</f>
        <v>0</v>
      </c>
    </row>
    <row r="33" spans="2:5" ht="15">
      <c r="B33" s="14" t="s">
        <v>34</v>
      </c>
      <c r="E33" s="16"/>
    </row>
    <row r="34" spans="2:4" ht="12">
      <c r="B34" s="9" t="s">
        <v>66</v>
      </c>
      <c r="D34" s="16"/>
    </row>
    <row r="35" spans="3:8" ht="20.25" customHeight="1">
      <c r="C35" s="19"/>
      <c r="D35" s="16" t="s">
        <v>9</v>
      </c>
      <c r="F35" s="17" t="s">
        <v>10</v>
      </c>
      <c r="H35" s="17" t="s">
        <v>11</v>
      </c>
    </row>
    <row r="36" spans="2:8" ht="22.5" customHeight="1">
      <c r="B36" s="42" t="s">
        <v>35</v>
      </c>
      <c r="C36" s="42"/>
      <c r="D36" s="11"/>
      <c r="F36" s="8">
        <v>500</v>
      </c>
      <c r="H36" s="8">
        <f>SUM(D36*F36)</f>
        <v>0</v>
      </c>
    </row>
    <row r="38" spans="2:8" ht="22.5" customHeight="1" thickBot="1">
      <c r="B38" s="20" t="s">
        <v>36</v>
      </c>
      <c r="C38" s="21"/>
      <c r="D38" s="21"/>
      <c r="E38" s="21"/>
      <c r="F38" s="22"/>
      <c r="G38" s="21"/>
      <c r="H38" s="22">
        <f>SUM(H36)</f>
        <v>0</v>
      </c>
    </row>
    <row r="39" spans="5:6" ht="12">
      <c r="E39" s="5"/>
      <c r="F39" s="6"/>
    </row>
    <row r="40" spans="5:6" ht="12">
      <c r="E40" s="5"/>
      <c r="F40" s="6"/>
    </row>
    <row r="41" spans="5:6" ht="12">
      <c r="E41" s="5"/>
      <c r="F41" s="6"/>
    </row>
    <row r="42" spans="5:6" ht="12">
      <c r="E42" s="5"/>
      <c r="F42" s="6"/>
    </row>
  </sheetData>
  <sheetProtection/>
  <mergeCells count="4">
    <mergeCell ref="E1:H3"/>
    <mergeCell ref="D13:H13"/>
    <mergeCell ref="B20:C20"/>
    <mergeCell ref="B36:C36"/>
  </mergeCells>
  <printOptions/>
  <pageMargins left="0.7086614173228347" right="0.7480314960629921" top="0.4724409448818898" bottom="0.984251968503937" header="0.5118110236220472" footer="0.5118110236220472"/>
  <pageSetup horizontalDpi="600" verticalDpi="600" orientation="portrait" paperSize="9" r:id="rId2"/>
  <headerFooter alignWithMargins="0">
    <oddFooter>&amp;L&amp;A&amp;C&amp;P von &amp;N&amp;R&amp;D / zin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H50"/>
  <sheetViews>
    <sheetView zoomScale="85" zoomScaleNormal="85" zoomScalePageLayoutView="0" workbookViewId="0" topLeftCell="A25">
      <selection activeCell="C7" sqref="C7"/>
    </sheetView>
  </sheetViews>
  <sheetFormatPr defaultColWidth="11.421875" defaultRowHeight="12.75"/>
  <cols>
    <col min="1" max="1" width="5.28125" style="4" customWidth="1"/>
    <col min="2" max="2" width="11.421875" style="4" customWidth="1"/>
    <col min="3" max="3" width="25.57421875" style="4" customWidth="1"/>
    <col min="4" max="4" width="15.57421875" style="4" customWidth="1"/>
    <col min="5" max="5" width="2.00390625" style="4" customWidth="1"/>
    <col min="6" max="6" width="8.00390625" style="8" bestFit="1" customWidth="1"/>
    <col min="7" max="7" width="2.57421875" style="4" customWidth="1"/>
    <col min="8" max="8" width="20.28125" style="8" customWidth="1"/>
    <col min="9" max="16384" width="11.421875" style="4" customWidth="1"/>
  </cols>
  <sheetData>
    <row r="1" spans="5:8" ht="12.75">
      <c r="E1" s="39" t="s">
        <v>2</v>
      </c>
      <c r="F1" s="40"/>
      <c r="G1" s="40"/>
      <c r="H1" s="40"/>
    </row>
    <row r="2" spans="5:8" ht="12.75">
      <c r="E2" s="40"/>
      <c r="F2" s="40"/>
      <c r="G2" s="40"/>
      <c r="H2" s="40"/>
    </row>
    <row r="3" spans="5:8" ht="26.25" customHeight="1">
      <c r="E3" s="40"/>
      <c r="F3" s="40"/>
      <c r="G3" s="40"/>
      <c r="H3" s="40"/>
    </row>
    <row r="4" spans="5:8" ht="12">
      <c r="E4" s="5"/>
      <c r="F4" s="6"/>
      <c r="G4" s="5"/>
      <c r="H4" s="6"/>
    </row>
    <row r="7" spans="2:3" ht="17.25">
      <c r="B7" s="7" t="s">
        <v>83</v>
      </c>
      <c r="C7" s="7"/>
    </row>
    <row r="9" spans="2:4" ht="12">
      <c r="B9" s="4" t="s">
        <v>3</v>
      </c>
      <c r="D9" s="9" t="s">
        <v>37</v>
      </c>
    </row>
    <row r="11" spans="2:8" ht="21" customHeight="1">
      <c r="B11" s="4" t="s">
        <v>5</v>
      </c>
      <c r="D11" s="10"/>
      <c r="E11" s="11"/>
      <c r="F11" s="12"/>
      <c r="G11" s="11"/>
      <c r="H11" s="12"/>
    </row>
    <row r="13" spans="2:8" ht="25.5" customHeight="1">
      <c r="B13" s="13" t="s">
        <v>6</v>
      </c>
      <c r="D13" s="41" t="s">
        <v>7</v>
      </c>
      <c r="E13" s="41"/>
      <c r="F13" s="41"/>
      <c r="G13" s="41"/>
      <c r="H13" s="41"/>
    </row>
    <row r="14" ht="12">
      <c r="D14" s="9"/>
    </row>
    <row r="17" spans="2:8" ht="15">
      <c r="B17" s="14" t="s">
        <v>8</v>
      </c>
      <c r="D17" s="16" t="s">
        <v>9</v>
      </c>
      <c r="E17" s="16"/>
      <c r="F17" s="17" t="s">
        <v>10</v>
      </c>
      <c r="H17" s="17" t="s">
        <v>11</v>
      </c>
    </row>
    <row r="18" spans="2:4" ht="12">
      <c r="B18" s="9" t="s">
        <v>67</v>
      </c>
      <c r="D18" s="16"/>
    </row>
    <row r="19" ht="13.5" customHeight="1">
      <c r="C19" s="19"/>
    </row>
    <row r="20" ht="12">
      <c r="D20" s="16"/>
    </row>
    <row r="21" spans="2:8" ht="22.5" customHeight="1">
      <c r="B21" s="18" t="s">
        <v>12</v>
      </c>
      <c r="H21" s="8">
        <f>SUM(H22:H23)</f>
        <v>0</v>
      </c>
    </row>
    <row r="22" spans="3:8" ht="22.5" customHeight="1">
      <c r="C22" s="4" t="s">
        <v>28</v>
      </c>
      <c r="D22" s="11"/>
      <c r="F22" s="8">
        <v>150</v>
      </c>
      <c r="H22" s="8">
        <f>SUM(D22*F22)</f>
        <v>0</v>
      </c>
    </row>
    <row r="23" spans="3:8" ht="22.5" customHeight="1">
      <c r="C23" s="4" t="s">
        <v>29</v>
      </c>
      <c r="D23" s="11"/>
      <c r="F23" s="8">
        <v>75</v>
      </c>
      <c r="H23" s="8">
        <f>SUM(D23*F23)</f>
        <v>0</v>
      </c>
    </row>
    <row r="24" ht="9.75" customHeight="1"/>
    <row r="25" spans="2:3" ht="12">
      <c r="B25" s="44" t="s">
        <v>38</v>
      </c>
      <c r="C25" s="44"/>
    </row>
    <row r="26" spans="2:8" ht="22.5" customHeight="1">
      <c r="B26" s="44"/>
      <c r="C26" s="44"/>
      <c r="D26" s="11"/>
      <c r="F26" s="8">
        <v>4</v>
      </c>
      <c r="H26" s="8">
        <f>SUM(D26*F26)</f>
        <v>0</v>
      </c>
    </row>
    <row r="27" ht="9.75" customHeight="1"/>
    <row r="28" spans="2:4" ht="12">
      <c r="B28" s="44" t="s">
        <v>39</v>
      </c>
      <c r="C28" s="44"/>
      <c r="D28" s="16"/>
    </row>
    <row r="29" spans="2:8" ht="22.5" customHeight="1">
      <c r="B29" s="44"/>
      <c r="C29" s="44"/>
      <c r="D29" s="11"/>
      <c r="F29" s="8">
        <v>4</v>
      </c>
      <c r="H29" s="8">
        <f>SUM(D29*F29)</f>
        <v>0</v>
      </c>
    </row>
    <row r="30" ht="9.75" customHeight="1"/>
    <row r="31" spans="2:4" ht="12">
      <c r="B31" s="44" t="s">
        <v>40</v>
      </c>
      <c r="C31" s="44"/>
      <c r="D31" s="16"/>
    </row>
    <row r="32" spans="2:8" ht="27.75" customHeight="1">
      <c r="B32" s="44"/>
      <c r="C32" s="44"/>
      <c r="D32" s="11"/>
      <c r="F32" s="8">
        <v>6</v>
      </c>
      <c r="H32" s="8">
        <f>SUM(D32*F32)</f>
        <v>0</v>
      </c>
    </row>
    <row r="33" ht="9.75" customHeight="1"/>
    <row r="34" spans="2:8" ht="22.5" customHeight="1">
      <c r="B34" s="18" t="s">
        <v>41</v>
      </c>
      <c r="H34" s="8">
        <f>SUM(H35:H38)</f>
        <v>0</v>
      </c>
    </row>
    <row r="35" spans="3:8" ht="22.5" customHeight="1">
      <c r="C35" s="9" t="s">
        <v>42</v>
      </c>
      <c r="D35" s="11"/>
      <c r="F35" s="8">
        <v>450</v>
      </c>
      <c r="H35" s="8">
        <f>SUM(D35*F35)</f>
        <v>0</v>
      </c>
    </row>
    <row r="36" spans="3:8" ht="22.5" customHeight="1">
      <c r="C36" s="9" t="s">
        <v>43</v>
      </c>
      <c r="D36" s="11"/>
      <c r="F36" s="8">
        <v>450</v>
      </c>
      <c r="H36" s="8">
        <f>SUM(D36*F36)</f>
        <v>0</v>
      </c>
    </row>
    <row r="37" spans="3:8" ht="22.5" customHeight="1">
      <c r="C37" s="9" t="s">
        <v>44</v>
      </c>
      <c r="D37" s="11"/>
      <c r="F37" s="8">
        <v>450</v>
      </c>
      <c r="H37" s="8">
        <f>SUM(D37*F37)</f>
        <v>0</v>
      </c>
    </row>
    <row r="38" spans="3:8" ht="22.5" customHeight="1">
      <c r="C38" s="9" t="s">
        <v>45</v>
      </c>
      <c r="D38" s="11"/>
      <c r="F38" s="8">
        <v>225</v>
      </c>
      <c r="H38" s="8">
        <f>SUM(D38*F38)</f>
        <v>0</v>
      </c>
    </row>
    <row r="39" ht="9.75" customHeight="1"/>
    <row r="40" spans="3:8" ht="12.75" customHeight="1">
      <c r="C40" s="19"/>
      <c r="D40" s="16"/>
      <c r="H40" s="8">
        <f>SUM(H41:H41)</f>
        <v>0</v>
      </c>
    </row>
    <row r="41" spans="2:8" ht="21.75" customHeight="1">
      <c r="B41" s="42" t="s">
        <v>46</v>
      </c>
      <c r="C41" s="42"/>
      <c r="D41" s="11"/>
      <c r="F41" s="8">
        <v>70</v>
      </c>
      <c r="H41" s="8">
        <f>SUM(D41*F41)</f>
        <v>0</v>
      </c>
    </row>
    <row r="42" spans="2:4" ht="9.75" customHeight="1">
      <c r="B42" s="18"/>
      <c r="D42" s="16"/>
    </row>
    <row r="43" spans="2:8" ht="22.5" customHeight="1">
      <c r="B43" s="43" t="s">
        <v>81</v>
      </c>
      <c r="C43" s="43"/>
      <c r="D43" s="8"/>
      <c r="H43" s="8">
        <f>SUM(H44:H45)</f>
        <v>0</v>
      </c>
    </row>
    <row r="44" spans="2:8" ht="22.5" customHeight="1">
      <c r="B44" s="27"/>
      <c r="C44" s="27" t="s">
        <v>80</v>
      </c>
      <c r="D44" s="8"/>
      <c r="H44" s="12"/>
    </row>
    <row r="45" spans="2:8" ht="22.5" customHeight="1">
      <c r="B45" s="27"/>
      <c r="C45" s="28" t="s">
        <v>79</v>
      </c>
      <c r="D45" s="11"/>
      <c r="F45" s="8">
        <v>10</v>
      </c>
      <c r="H45" s="8">
        <f>SUM(D45*F45)</f>
        <v>0</v>
      </c>
    </row>
    <row r="46" ht="22.5" customHeight="1"/>
    <row r="47" spans="2:8" ht="22.5" customHeight="1" thickBot="1">
      <c r="B47" s="20" t="s">
        <v>47</v>
      </c>
      <c r="C47" s="21"/>
      <c r="D47" s="21"/>
      <c r="E47" s="21"/>
      <c r="F47" s="22"/>
      <c r="G47" s="21"/>
      <c r="H47" s="22">
        <f>SUM(H41+H34+H32+H29+H26+H21+H43)</f>
        <v>0</v>
      </c>
    </row>
    <row r="50" spans="2:8" ht="12">
      <c r="B50" s="26" t="s">
        <v>77</v>
      </c>
      <c r="C50" s="23" t="s">
        <v>78</v>
      </c>
      <c r="D50" s="24"/>
      <c r="E50" s="24"/>
      <c r="F50" s="25"/>
      <c r="G50" s="24"/>
      <c r="H50" s="25"/>
    </row>
  </sheetData>
  <sheetProtection/>
  <mergeCells count="7">
    <mergeCell ref="B43:C43"/>
    <mergeCell ref="E1:H3"/>
    <mergeCell ref="D13:H13"/>
    <mergeCell ref="B25:C26"/>
    <mergeCell ref="B28:C29"/>
    <mergeCell ref="B31:C32"/>
    <mergeCell ref="B41:C4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94" r:id="rId2"/>
  <headerFooter alignWithMargins="0">
    <oddFooter>&amp;L&amp;A&amp;C&amp;P von &amp;N&amp;R&amp;D / zin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H40"/>
  <sheetViews>
    <sheetView zoomScale="115" zoomScaleNormal="115" zoomScalePageLayoutView="0" workbookViewId="0" topLeftCell="A19">
      <selection activeCell="C7" sqref="C7"/>
    </sheetView>
  </sheetViews>
  <sheetFormatPr defaultColWidth="11.421875" defaultRowHeight="12.75"/>
  <cols>
    <col min="1" max="1" width="5.28125" style="4" customWidth="1"/>
    <col min="2" max="2" width="11.421875" style="4" customWidth="1"/>
    <col min="3" max="3" width="20.28125" style="4" bestFit="1" customWidth="1"/>
    <col min="4" max="4" width="15.57421875" style="4" customWidth="1"/>
    <col min="5" max="5" width="2.00390625" style="4" customWidth="1"/>
    <col min="6" max="6" width="7.28125" style="8" customWidth="1"/>
    <col min="7" max="7" width="2.57421875" style="4" customWidth="1"/>
    <col min="8" max="8" width="21.7109375" style="8" customWidth="1"/>
    <col min="9" max="16384" width="11.421875" style="4" customWidth="1"/>
  </cols>
  <sheetData>
    <row r="1" spans="5:8" ht="12.75">
      <c r="E1" s="39" t="s">
        <v>2</v>
      </c>
      <c r="F1" s="40"/>
      <c r="G1" s="40"/>
      <c r="H1" s="40"/>
    </row>
    <row r="2" spans="5:8" ht="12.75">
      <c r="E2" s="40"/>
      <c r="F2" s="40"/>
      <c r="G2" s="40"/>
      <c r="H2" s="40"/>
    </row>
    <row r="3" spans="5:8" ht="26.25" customHeight="1">
      <c r="E3" s="40"/>
      <c r="F3" s="40"/>
      <c r="G3" s="40"/>
      <c r="H3" s="40"/>
    </row>
    <row r="4" spans="5:8" ht="12">
      <c r="E4" s="5"/>
      <c r="F4" s="6"/>
      <c r="G4" s="5"/>
      <c r="H4" s="6"/>
    </row>
    <row r="7" spans="2:3" ht="17.25">
      <c r="B7" s="7" t="s">
        <v>83</v>
      </c>
      <c r="C7" s="7"/>
    </row>
    <row r="9" spans="2:4" ht="12">
      <c r="B9" s="4" t="s">
        <v>3</v>
      </c>
      <c r="D9" s="9" t="s">
        <v>48</v>
      </c>
    </row>
    <row r="11" spans="2:8" ht="21" customHeight="1">
      <c r="B11" s="4" t="s">
        <v>5</v>
      </c>
      <c r="D11" s="10"/>
      <c r="E11" s="11"/>
      <c r="F11" s="12"/>
      <c r="G11" s="11"/>
      <c r="H11" s="12"/>
    </row>
    <row r="13" spans="2:8" ht="25.5" customHeight="1">
      <c r="B13" s="13" t="s">
        <v>6</v>
      </c>
      <c r="D13" s="41" t="s">
        <v>7</v>
      </c>
      <c r="E13" s="41"/>
      <c r="F13" s="41"/>
      <c r="G13" s="41"/>
      <c r="H13" s="41"/>
    </row>
    <row r="14" ht="12">
      <c r="D14" s="9"/>
    </row>
    <row r="17" spans="2:8" ht="15">
      <c r="B17" s="14" t="s">
        <v>8</v>
      </c>
      <c r="D17" s="16" t="s">
        <v>9</v>
      </c>
      <c r="E17" s="16"/>
      <c r="F17" s="17" t="s">
        <v>10</v>
      </c>
      <c r="H17" s="17" t="s">
        <v>11</v>
      </c>
    </row>
    <row r="18" ht="12">
      <c r="B18" s="9" t="s">
        <v>68</v>
      </c>
    </row>
    <row r="19" spans="2:8" ht="22.5" customHeight="1">
      <c r="B19" s="18" t="s">
        <v>12</v>
      </c>
      <c r="H19" s="8">
        <f>SUM(H20:H21)</f>
        <v>0</v>
      </c>
    </row>
    <row r="20" spans="3:8" ht="22.5" customHeight="1">
      <c r="C20" s="4" t="s">
        <v>13</v>
      </c>
      <c r="D20" s="11"/>
      <c r="F20" s="8">
        <v>21</v>
      </c>
      <c r="H20" s="8">
        <f>SUM(D20*F20)</f>
        <v>0</v>
      </c>
    </row>
    <row r="21" spans="3:8" ht="22.5" customHeight="1">
      <c r="C21" s="4" t="s">
        <v>14</v>
      </c>
      <c r="D21" s="11"/>
      <c r="F21" s="8">
        <f>SUM(F20/2)</f>
        <v>10.5</v>
      </c>
      <c r="H21" s="8">
        <f>SUM(D21*F21)</f>
        <v>0</v>
      </c>
    </row>
    <row r="22" ht="22.5" customHeight="1"/>
    <row r="23" ht="22.5" customHeight="1">
      <c r="H23" s="8">
        <f>SUM(H24:H24)</f>
        <v>0</v>
      </c>
    </row>
    <row r="24" spans="2:8" ht="22.5" customHeight="1">
      <c r="B24" s="18" t="s">
        <v>82</v>
      </c>
      <c r="D24" s="11"/>
      <c r="F24" s="8">
        <v>12</v>
      </c>
      <c r="H24" s="8">
        <f>SUM(D24*F24)</f>
        <v>0</v>
      </c>
    </row>
    <row r="25" ht="22.5" customHeight="1"/>
    <row r="26" spans="2:8" ht="22.5" customHeight="1" thickBot="1">
      <c r="B26" s="20" t="s">
        <v>49</v>
      </c>
      <c r="C26" s="21"/>
      <c r="D26" s="21"/>
      <c r="E26" s="21"/>
      <c r="F26" s="22"/>
      <c r="G26" s="21"/>
      <c r="H26" s="22">
        <f>SUM(H19+H23)</f>
        <v>0</v>
      </c>
    </row>
    <row r="37" spans="5:6" ht="12">
      <c r="E37" s="5"/>
      <c r="F37" s="6"/>
    </row>
    <row r="38" spans="5:6" ht="12">
      <c r="E38" s="5"/>
      <c r="F38" s="6"/>
    </row>
    <row r="39" spans="5:6" ht="12">
      <c r="E39" s="5"/>
      <c r="F39" s="6"/>
    </row>
    <row r="40" spans="5:6" ht="12">
      <c r="E40" s="5"/>
      <c r="F40" s="6"/>
    </row>
  </sheetData>
  <sheetProtection/>
  <mergeCells count="2">
    <mergeCell ref="E1:H3"/>
    <mergeCell ref="D13:H13"/>
  </mergeCells>
  <printOptions/>
  <pageMargins left="0.7086614173228347" right="0.7480314960629921" top="0.4724409448818898" bottom="0.984251968503937" header="0.5118110236220472" footer="0.5118110236220472"/>
  <pageSetup horizontalDpi="600" verticalDpi="600" orientation="portrait" paperSize="9" r:id="rId2"/>
  <headerFooter alignWithMargins="0">
    <oddFooter>&amp;L&amp;A&amp;C&amp;P von &amp;N&amp;R&amp;D / zin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1:H49"/>
  <sheetViews>
    <sheetView zoomScale="70" zoomScaleNormal="70" zoomScalePageLayoutView="0" workbookViewId="0" topLeftCell="A20">
      <selection activeCell="C7" sqref="C7"/>
    </sheetView>
  </sheetViews>
  <sheetFormatPr defaultColWidth="11.421875" defaultRowHeight="12.75"/>
  <cols>
    <col min="1" max="1" width="5.28125" style="4" customWidth="1"/>
    <col min="2" max="2" width="11.421875" style="4" customWidth="1"/>
    <col min="3" max="3" width="20.28125" style="4" bestFit="1" customWidth="1"/>
    <col min="4" max="4" width="15.57421875" style="4" customWidth="1"/>
    <col min="5" max="5" width="2.00390625" style="4" customWidth="1"/>
    <col min="6" max="6" width="7.28125" style="8" customWidth="1"/>
    <col min="7" max="7" width="2.57421875" style="4" customWidth="1"/>
    <col min="8" max="8" width="21.7109375" style="8" customWidth="1"/>
    <col min="9" max="16384" width="11.421875" style="4" customWidth="1"/>
  </cols>
  <sheetData>
    <row r="1" spans="5:8" ht="12.75">
      <c r="E1" s="39" t="s">
        <v>2</v>
      </c>
      <c r="F1" s="40"/>
      <c r="G1" s="40"/>
      <c r="H1" s="40"/>
    </row>
    <row r="2" spans="5:8" ht="12.75">
      <c r="E2" s="40"/>
      <c r="F2" s="40"/>
      <c r="G2" s="40"/>
      <c r="H2" s="40"/>
    </row>
    <row r="3" spans="5:8" ht="26.25" customHeight="1">
      <c r="E3" s="40"/>
      <c r="F3" s="40"/>
      <c r="G3" s="40"/>
      <c r="H3" s="40"/>
    </row>
    <row r="4" spans="5:8" ht="12">
      <c r="E4" s="5"/>
      <c r="F4" s="6"/>
      <c r="G4" s="5"/>
      <c r="H4" s="6"/>
    </row>
    <row r="7" spans="2:3" ht="17.25">
      <c r="B7" s="7" t="s">
        <v>83</v>
      </c>
      <c r="C7" s="7"/>
    </row>
    <row r="9" spans="2:4" ht="12">
      <c r="B9" s="4" t="s">
        <v>3</v>
      </c>
      <c r="D9" s="9" t="s">
        <v>50</v>
      </c>
    </row>
    <row r="11" spans="2:8" ht="21" customHeight="1">
      <c r="B11" s="4" t="s">
        <v>5</v>
      </c>
      <c r="D11" s="10" t="s">
        <v>72</v>
      </c>
      <c r="E11" s="11"/>
      <c r="F11" s="12"/>
      <c r="G11" s="11"/>
      <c r="H11" s="12"/>
    </row>
    <row r="13" spans="2:8" ht="25.5" customHeight="1">
      <c r="B13" s="13" t="s">
        <v>6</v>
      </c>
      <c r="D13" s="41" t="s">
        <v>7</v>
      </c>
      <c r="E13" s="41"/>
      <c r="F13" s="41"/>
      <c r="G13" s="41"/>
      <c r="H13" s="41"/>
    </row>
    <row r="14" ht="12">
      <c r="D14" s="9"/>
    </row>
    <row r="17" spans="2:8" ht="15">
      <c r="B17" s="14" t="s">
        <v>8</v>
      </c>
      <c r="D17" s="15" t="s">
        <v>9</v>
      </c>
      <c r="E17" s="16"/>
      <c r="F17" s="17" t="s">
        <v>10</v>
      </c>
      <c r="H17" s="17" t="s">
        <v>11</v>
      </c>
    </row>
    <row r="18" spans="2:4" ht="12">
      <c r="B18" s="9" t="s">
        <v>69</v>
      </c>
      <c r="D18" s="16"/>
    </row>
    <row r="19" spans="2:8" ht="22.5" customHeight="1">
      <c r="B19" s="18" t="s">
        <v>12</v>
      </c>
      <c r="H19" s="8">
        <f>SUM(H20:H21)</f>
        <v>0</v>
      </c>
    </row>
    <row r="20" spans="3:8" ht="22.5" customHeight="1">
      <c r="C20" s="4" t="s">
        <v>13</v>
      </c>
      <c r="D20" s="11"/>
      <c r="F20" s="8">
        <v>35</v>
      </c>
      <c r="H20" s="8">
        <f>SUM(D20*F20)</f>
        <v>0</v>
      </c>
    </row>
    <row r="21" spans="3:8" ht="22.5" customHeight="1">
      <c r="C21" s="4" t="s">
        <v>14</v>
      </c>
      <c r="D21" s="11"/>
      <c r="F21" s="8">
        <v>17.5</v>
      </c>
      <c r="H21" s="8">
        <f>SUM(D21*F21)</f>
        <v>0</v>
      </c>
    </row>
    <row r="22" ht="22.5" customHeight="1"/>
    <row r="23" spans="2:8" ht="22.5" customHeight="1">
      <c r="B23" s="18" t="s">
        <v>17</v>
      </c>
      <c r="H23" s="8">
        <f>SUM(H24:H31)</f>
        <v>0</v>
      </c>
    </row>
    <row r="24" spans="3:8" ht="22.5" customHeight="1">
      <c r="C24" s="4" t="s">
        <v>18</v>
      </c>
      <c r="D24" s="11"/>
      <c r="F24" s="8">
        <v>6</v>
      </c>
      <c r="H24" s="8">
        <f aca="true" t="shared" si="0" ref="H24:H31">SUM(D24*F24)</f>
        <v>0</v>
      </c>
    </row>
    <row r="25" spans="3:8" ht="22.5" customHeight="1">
      <c r="C25" s="4" t="s">
        <v>19</v>
      </c>
      <c r="D25" s="11"/>
      <c r="F25" s="8">
        <v>3</v>
      </c>
      <c r="H25" s="8">
        <f t="shared" si="0"/>
        <v>0</v>
      </c>
    </row>
    <row r="26" spans="3:8" ht="22.5" customHeight="1">
      <c r="C26" s="4" t="s">
        <v>20</v>
      </c>
      <c r="D26" s="11"/>
      <c r="F26" s="8">
        <v>4.5</v>
      </c>
      <c r="H26" s="8">
        <f t="shared" si="0"/>
        <v>0</v>
      </c>
    </row>
    <row r="27" spans="3:8" ht="22.5" customHeight="1">
      <c r="C27" s="4" t="s">
        <v>21</v>
      </c>
      <c r="D27" s="11"/>
      <c r="F27" s="8">
        <v>2.25</v>
      </c>
      <c r="H27" s="8">
        <f t="shared" si="0"/>
        <v>0</v>
      </c>
    </row>
    <row r="28" spans="3:8" ht="22.5" customHeight="1">
      <c r="C28" s="4" t="s">
        <v>75</v>
      </c>
      <c r="D28" s="11"/>
      <c r="F28" s="8">
        <v>4.5</v>
      </c>
      <c r="H28" s="8">
        <f>SUM(D28*F28)</f>
        <v>0</v>
      </c>
    </row>
    <row r="29" spans="3:8" ht="22.5" customHeight="1">
      <c r="C29" s="4" t="s">
        <v>76</v>
      </c>
      <c r="D29" s="11"/>
      <c r="F29" s="8">
        <v>2.25</v>
      </c>
      <c r="H29" s="8">
        <f>SUM(D29*F29)</f>
        <v>0</v>
      </c>
    </row>
    <row r="30" spans="3:8" ht="22.5" customHeight="1">
      <c r="C30" s="4" t="s">
        <v>22</v>
      </c>
      <c r="D30" s="11"/>
      <c r="F30" s="8">
        <v>3.2</v>
      </c>
      <c r="H30" s="8">
        <f t="shared" si="0"/>
        <v>0</v>
      </c>
    </row>
    <row r="31" spans="3:8" ht="22.5" customHeight="1">
      <c r="C31" s="4" t="s">
        <v>23</v>
      </c>
      <c r="D31" s="11"/>
      <c r="F31" s="8">
        <v>1.6</v>
      </c>
      <c r="H31" s="8">
        <f t="shared" si="0"/>
        <v>0</v>
      </c>
    </row>
    <row r="32" ht="22.5" customHeight="1"/>
    <row r="33" spans="2:8" ht="22.5" customHeight="1">
      <c r="B33" s="18" t="s">
        <v>82</v>
      </c>
      <c r="D33" s="11"/>
      <c r="F33" s="8">
        <v>26</v>
      </c>
      <c r="H33" s="8">
        <f>SUM(D33*F33)</f>
        <v>0</v>
      </c>
    </row>
    <row r="34" ht="22.5" customHeight="1"/>
    <row r="35" spans="2:8" ht="22.5" customHeight="1" thickBot="1">
      <c r="B35" s="20" t="s">
        <v>51</v>
      </c>
      <c r="C35" s="21"/>
      <c r="D35" s="21"/>
      <c r="E35" s="21"/>
      <c r="F35" s="22"/>
      <c r="G35" s="21"/>
      <c r="H35" s="22">
        <f>SUM(H33+H23+H19)</f>
        <v>0</v>
      </c>
    </row>
    <row r="46" spans="5:6" ht="12">
      <c r="E46" s="5"/>
      <c r="F46" s="6"/>
    </row>
    <row r="47" spans="5:6" ht="12">
      <c r="E47" s="5"/>
      <c r="F47" s="6"/>
    </row>
    <row r="48" spans="5:6" ht="12">
      <c r="E48" s="5"/>
      <c r="F48" s="6"/>
    </row>
    <row r="49" spans="5:6" ht="12">
      <c r="E49" s="5"/>
      <c r="F49" s="6"/>
    </row>
  </sheetData>
  <sheetProtection/>
  <mergeCells count="2">
    <mergeCell ref="E1:H3"/>
    <mergeCell ref="D13:H13"/>
  </mergeCells>
  <printOptions/>
  <pageMargins left="0.7086614173228347" right="0.7480314960629921" top="0.4724409448818898" bottom="0.984251968503937" header="0.5118110236220472" footer="0.5118110236220472"/>
  <pageSetup horizontalDpi="600" verticalDpi="600" orientation="portrait" paperSize="9" r:id="rId2"/>
  <headerFooter alignWithMargins="0">
    <oddFooter>&amp;L&amp;A&amp;C&amp;P von &amp;N&amp;R&amp;D / zin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H37"/>
  <sheetViews>
    <sheetView zoomScale="115" zoomScaleNormal="115" zoomScalePageLayoutView="0" workbookViewId="0" topLeftCell="A10">
      <selection activeCell="C7" sqref="C7"/>
    </sheetView>
  </sheetViews>
  <sheetFormatPr defaultColWidth="11.421875" defaultRowHeight="12.75"/>
  <cols>
    <col min="1" max="1" width="5.28125" style="4" customWidth="1"/>
    <col min="2" max="2" width="11.421875" style="4" customWidth="1"/>
    <col min="3" max="3" width="20.28125" style="4" bestFit="1" customWidth="1"/>
    <col min="4" max="4" width="15.57421875" style="4" customWidth="1"/>
    <col min="5" max="5" width="2.00390625" style="4" customWidth="1"/>
    <col min="6" max="6" width="7.28125" style="8" customWidth="1"/>
    <col min="7" max="7" width="2.57421875" style="4" customWidth="1"/>
    <col min="8" max="8" width="21.7109375" style="8" customWidth="1"/>
    <col min="9" max="16384" width="11.421875" style="4" customWidth="1"/>
  </cols>
  <sheetData>
    <row r="1" spans="5:8" ht="12.75">
      <c r="E1" s="39" t="s">
        <v>2</v>
      </c>
      <c r="F1" s="40"/>
      <c r="G1" s="40"/>
      <c r="H1" s="40"/>
    </row>
    <row r="2" spans="5:8" ht="12.75">
      <c r="E2" s="40"/>
      <c r="F2" s="40"/>
      <c r="G2" s="40"/>
      <c r="H2" s="40"/>
    </row>
    <row r="3" spans="5:8" ht="26.25" customHeight="1">
      <c r="E3" s="40"/>
      <c r="F3" s="40"/>
      <c r="G3" s="40"/>
      <c r="H3" s="40"/>
    </row>
    <row r="4" spans="5:8" ht="12">
      <c r="E4" s="5"/>
      <c r="F4" s="6"/>
      <c r="G4" s="5"/>
      <c r="H4" s="6"/>
    </row>
    <row r="7" spans="2:3" ht="17.25">
      <c r="B7" s="7" t="s">
        <v>83</v>
      </c>
      <c r="C7" s="7"/>
    </row>
    <row r="9" spans="2:4" ht="12">
      <c r="B9" s="4" t="s">
        <v>3</v>
      </c>
      <c r="D9" s="9" t="s">
        <v>52</v>
      </c>
    </row>
    <row r="11" spans="2:8" ht="21" customHeight="1">
      <c r="B11" s="4" t="s">
        <v>5</v>
      </c>
      <c r="D11" s="10"/>
      <c r="E11" s="11"/>
      <c r="F11" s="12"/>
      <c r="G11" s="11"/>
      <c r="H11" s="12"/>
    </row>
    <row r="13" spans="2:8" ht="25.5" customHeight="1">
      <c r="B13" s="13" t="s">
        <v>6</v>
      </c>
      <c r="D13" s="41" t="s">
        <v>7</v>
      </c>
      <c r="E13" s="41"/>
      <c r="F13" s="41"/>
      <c r="G13" s="41"/>
      <c r="H13" s="41"/>
    </row>
    <row r="14" ht="12">
      <c r="D14" s="9"/>
    </row>
    <row r="17" spans="2:8" ht="15">
      <c r="B17" s="14" t="s">
        <v>8</v>
      </c>
      <c r="D17" s="15" t="s">
        <v>9</v>
      </c>
      <c r="E17" s="16"/>
      <c r="F17" s="17" t="s">
        <v>10</v>
      </c>
      <c r="H17" s="17" t="s">
        <v>11</v>
      </c>
    </row>
    <row r="18" spans="2:4" ht="12">
      <c r="B18" s="9" t="s">
        <v>70</v>
      </c>
      <c r="D18" s="16"/>
    </row>
    <row r="19" spans="2:8" ht="22.5" customHeight="1">
      <c r="B19" s="18" t="s">
        <v>12</v>
      </c>
      <c r="H19" s="8">
        <f>SUM(H20:H21)</f>
        <v>0</v>
      </c>
    </row>
    <row r="20" spans="3:8" ht="22.5" customHeight="1">
      <c r="C20" s="4" t="s">
        <v>13</v>
      </c>
      <c r="D20" s="11"/>
      <c r="F20" s="8">
        <v>18</v>
      </c>
      <c r="H20" s="8">
        <f>SUM(D20*F20)</f>
        <v>0</v>
      </c>
    </row>
    <row r="21" spans="3:8" ht="22.5" customHeight="1">
      <c r="C21" s="4" t="s">
        <v>14</v>
      </c>
      <c r="D21" s="11"/>
      <c r="F21" s="8">
        <v>9</v>
      </c>
      <c r="H21" s="8">
        <f>SUM(D21*F21)</f>
        <v>0</v>
      </c>
    </row>
    <row r="22" ht="22.5" customHeight="1"/>
    <row r="23" spans="2:8" ht="22.5" customHeight="1" thickBot="1">
      <c r="B23" s="20" t="s">
        <v>53</v>
      </c>
      <c r="C23" s="21"/>
      <c r="D23" s="21"/>
      <c r="E23" s="21"/>
      <c r="F23" s="22"/>
      <c r="G23" s="21"/>
      <c r="H23" s="22">
        <f>SUM(H19)</f>
        <v>0</v>
      </c>
    </row>
    <row r="34" spans="5:6" ht="12">
      <c r="E34" s="5"/>
      <c r="F34" s="6"/>
    </row>
    <row r="35" spans="5:6" ht="12">
      <c r="E35" s="5"/>
      <c r="F35" s="6"/>
    </row>
    <row r="36" spans="5:6" ht="12">
      <c r="E36" s="5"/>
      <c r="F36" s="6"/>
    </row>
    <row r="37" spans="5:6" ht="12">
      <c r="E37" s="5"/>
      <c r="F37" s="6"/>
    </row>
  </sheetData>
  <sheetProtection/>
  <mergeCells count="2">
    <mergeCell ref="E1:H3"/>
    <mergeCell ref="D13:H13"/>
  </mergeCells>
  <printOptions/>
  <pageMargins left="0.7086614173228347" right="0.7480314960629921" top="0.4724409448818898" bottom="0.984251968503937" header="0.5118110236220472" footer="0.5118110236220472"/>
  <pageSetup horizontalDpi="600" verticalDpi="600" orientation="portrait" paperSize="9" r:id="rId2"/>
  <headerFooter alignWithMargins="0">
    <oddFooter>&amp;L&amp;A&amp;C&amp;P von &amp;N&amp;R&amp;D / zin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H47"/>
  <sheetViews>
    <sheetView zoomScale="145" zoomScaleNormal="145" zoomScalePageLayoutView="0" workbookViewId="0" topLeftCell="A28">
      <selection activeCell="A33" sqref="A33:IV33"/>
    </sheetView>
  </sheetViews>
  <sheetFormatPr defaultColWidth="11.421875" defaultRowHeight="12.75"/>
  <cols>
    <col min="1" max="1" width="5.28125" style="4" customWidth="1"/>
    <col min="2" max="2" width="11.421875" style="4" customWidth="1"/>
    <col min="3" max="3" width="20.28125" style="4" bestFit="1" customWidth="1"/>
    <col min="4" max="4" width="15.57421875" style="4" customWidth="1"/>
    <col min="5" max="5" width="2.00390625" style="4" customWidth="1"/>
    <col min="6" max="6" width="9.28125" style="8" bestFit="1" customWidth="1"/>
    <col min="7" max="7" width="2.57421875" style="4" customWidth="1"/>
    <col min="8" max="8" width="21.7109375" style="8" customWidth="1"/>
    <col min="9" max="16384" width="11.421875" style="4" customWidth="1"/>
  </cols>
  <sheetData>
    <row r="1" spans="5:8" ht="12.75">
      <c r="E1" s="39" t="s">
        <v>2</v>
      </c>
      <c r="F1" s="40"/>
      <c r="G1" s="40"/>
      <c r="H1" s="40"/>
    </row>
    <row r="2" spans="5:8" ht="12.75">
      <c r="E2" s="40"/>
      <c r="F2" s="40"/>
      <c r="G2" s="40"/>
      <c r="H2" s="40"/>
    </row>
    <row r="3" spans="5:8" ht="26.25" customHeight="1">
      <c r="E3" s="40"/>
      <c r="F3" s="40"/>
      <c r="G3" s="40"/>
      <c r="H3" s="40"/>
    </row>
    <row r="4" spans="5:8" ht="12">
      <c r="E4" s="5"/>
      <c r="F4" s="6"/>
      <c r="G4" s="5"/>
      <c r="H4" s="6"/>
    </row>
    <row r="7" spans="2:3" ht="17.25">
      <c r="B7" s="7" t="s">
        <v>83</v>
      </c>
      <c r="C7" s="7"/>
    </row>
    <row r="9" spans="2:4" ht="12">
      <c r="B9" s="4" t="s">
        <v>3</v>
      </c>
      <c r="D9" s="9" t="s">
        <v>54</v>
      </c>
    </row>
    <row r="11" spans="2:8" ht="21" customHeight="1">
      <c r="B11" s="4" t="s">
        <v>5</v>
      </c>
      <c r="D11" s="10"/>
      <c r="E11" s="11"/>
      <c r="F11" s="12"/>
      <c r="G11" s="11"/>
      <c r="H11" s="12"/>
    </row>
    <row r="13" spans="2:8" ht="25.5" customHeight="1">
      <c r="B13" s="13" t="s">
        <v>6</v>
      </c>
      <c r="D13" s="41" t="s">
        <v>7</v>
      </c>
      <c r="E13" s="41"/>
      <c r="F13" s="41"/>
      <c r="G13" s="41"/>
      <c r="H13" s="41"/>
    </row>
    <row r="14" ht="12">
      <c r="D14" s="9"/>
    </row>
    <row r="17" spans="2:8" ht="15">
      <c r="B17" s="14" t="s">
        <v>8</v>
      </c>
      <c r="D17" s="15" t="s">
        <v>9</v>
      </c>
      <c r="E17" s="16"/>
      <c r="F17" s="17" t="s">
        <v>10</v>
      </c>
      <c r="H17" s="17" t="s">
        <v>11</v>
      </c>
    </row>
    <row r="18" ht="12">
      <c r="B18" s="9" t="s">
        <v>71</v>
      </c>
    </row>
    <row r="19" spans="2:8" ht="22.5" customHeight="1">
      <c r="B19" s="18" t="s">
        <v>55</v>
      </c>
      <c r="D19" s="11"/>
      <c r="F19" s="8">
        <v>50</v>
      </c>
      <c r="H19" s="8">
        <f>SUM(D19*F19)</f>
        <v>0</v>
      </c>
    </row>
    <row r="20" ht="22.5" customHeight="1"/>
    <row r="21" spans="2:8" ht="27.75" customHeight="1">
      <c r="B21" s="42" t="s">
        <v>56</v>
      </c>
      <c r="C21" s="42"/>
      <c r="D21" s="11"/>
      <c r="F21" s="8">
        <v>90</v>
      </c>
      <c r="H21" s="8">
        <f>SUM(D21*F21)</f>
        <v>0</v>
      </c>
    </row>
    <row r="22" ht="22.5" customHeight="1"/>
    <row r="23" spans="2:8" ht="40.5" customHeight="1">
      <c r="B23" s="42" t="s">
        <v>57</v>
      </c>
      <c r="C23" s="42"/>
      <c r="D23" s="11"/>
      <c r="F23" s="8">
        <v>8</v>
      </c>
      <c r="H23" s="8">
        <f>SUM(D23*F23)</f>
        <v>0</v>
      </c>
    </row>
    <row r="24" ht="22.5" customHeight="1"/>
    <row r="25" spans="2:8" ht="53.25" customHeight="1">
      <c r="B25" s="42" t="s">
        <v>58</v>
      </c>
      <c r="C25" s="42"/>
      <c r="D25" s="11"/>
      <c r="F25" s="8">
        <v>440</v>
      </c>
      <c r="H25" s="8">
        <f>SUM(D25*F25)</f>
        <v>0</v>
      </c>
    </row>
    <row r="26" ht="22.5" customHeight="1"/>
    <row r="27" spans="2:8" ht="53.25" customHeight="1">
      <c r="B27" s="42" t="s">
        <v>59</v>
      </c>
      <c r="C27" s="42"/>
      <c r="D27" s="11"/>
      <c r="F27" s="8">
        <v>180</v>
      </c>
      <c r="H27" s="8">
        <f>SUM(D27*F27)</f>
        <v>0</v>
      </c>
    </row>
    <row r="28" ht="22.5" customHeight="1"/>
    <row r="29" spans="2:8" ht="22.5" customHeight="1">
      <c r="B29" s="42" t="s">
        <v>60</v>
      </c>
      <c r="C29" s="42"/>
      <c r="D29" s="11"/>
      <c r="F29" s="8">
        <v>3000</v>
      </c>
      <c r="H29" s="8">
        <f>SUM(D29*F29)</f>
        <v>0</v>
      </c>
    </row>
    <row r="30" ht="22.5" customHeight="1"/>
    <row r="31" spans="2:8" ht="22.5" customHeight="1">
      <c r="B31" s="42" t="s">
        <v>61</v>
      </c>
      <c r="C31" s="42"/>
      <c r="D31" s="11"/>
      <c r="F31" s="8">
        <v>500</v>
      </c>
      <c r="H31" s="8">
        <f>SUM(D31*F31)</f>
        <v>0</v>
      </c>
    </row>
    <row r="32" ht="22.5" customHeight="1"/>
    <row r="33" spans="2:8" ht="22.5" customHeight="1" thickBot="1">
      <c r="B33" s="20" t="s">
        <v>62</v>
      </c>
      <c r="C33" s="21"/>
      <c r="D33" s="21"/>
      <c r="E33" s="21"/>
      <c r="F33" s="22"/>
      <c r="G33" s="21"/>
      <c r="H33" s="22">
        <f>SUM(H19:H31)</f>
        <v>0</v>
      </c>
    </row>
    <row r="44" spans="5:6" ht="12">
      <c r="E44" s="5"/>
      <c r="F44" s="6"/>
    </row>
    <row r="45" spans="5:6" ht="12">
      <c r="E45" s="5"/>
      <c r="F45" s="6"/>
    </row>
    <row r="46" spans="5:6" ht="12">
      <c r="E46" s="5"/>
      <c r="F46" s="6"/>
    </row>
    <row r="47" spans="5:6" ht="12">
      <c r="E47" s="5"/>
      <c r="F47" s="6"/>
    </row>
  </sheetData>
  <sheetProtection/>
  <mergeCells count="8">
    <mergeCell ref="B29:C29"/>
    <mergeCell ref="B31:C31"/>
    <mergeCell ref="E1:H3"/>
    <mergeCell ref="D13:H13"/>
    <mergeCell ref="B21:C21"/>
    <mergeCell ref="B23:C23"/>
    <mergeCell ref="B25:C25"/>
    <mergeCell ref="B27:C27"/>
  </mergeCells>
  <printOptions/>
  <pageMargins left="0.7086614173228347" right="0.7480314960629921" top="0.4724409448818898" bottom="0.984251968503937" header="0.5118110236220472" footer="0.5118110236220472"/>
  <pageSetup horizontalDpi="600" verticalDpi="600" orientation="portrait" paperSize="9" r:id="rId2"/>
  <headerFooter alignWithMargins="0">
    <oddFooter>&amp;L&amp;A&amp;C&amp;P von &amp;N&amp;R&amp;D / zin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1:I32"/>
  <sheetViews>
    <sheetView tabSelected="1" zoomScale="145" zoomScaleNormal="145" zoomScalePageLayoutView="0" workbookViewId="0" topLeftCell="A22">
      <selection activeCell="C13" sqref="C13"/>
    </sheetView>
  </sheetViews>
  <sheetFormatPr defaultColWidth="11.421875" defaultRowHeight="12.75"/>
  <cols>
    <col min="1" max="1" width="5.28125" style="4" customWidth="1"/>
    <col min="2" max="2" width="8.8515625" style="4" customWidth="1"/>
    <col min="3" max="3" width="24.00390625" style="4" customWidth="1"/>
    <col min="4" max="4" width="17.00390625" style="4" customWidth="1"/>
    <col min="5" max="5" width="10.140625" style="4" customWidth="1"/>
    <col min="6" max="6" width="2.00390625" style="4" customWidth="1"/>
    <col min="7" max="7" width="9.28125" style="8" bestFit="1" customWidth="1"/>
    <col min="8" max="8" width="2.57421875" style="4" customWidth="1"/>
    <col min="9" max="9" width="16.00390625" style="8" customWidth="1"/>
    <col min="10" max="16384" width="11.421875" style="4" customWidth="1"/>
  </cols>
  <sheetData>
    <row r="1" spans="6:9" ht="12.75">
      <c r="F1" s="39" t="s">
        <v>2</v>
      </c>
      <c r="G1" s="40"/>
      <c r="H1" s="40"/>
      <c r="I1" s="40"/>
    </row>
    <row r="2" spans="6:9" ht="12.75">
      <c r="F2" s="40"/>
      <c r="G2" s="40"/>
      <c r="H2" s="40"/>
      <c r="I2" s="40"/>
    </row>
    <row r="3" spans="6:9" ht="26.25" customHeight="1">
      <c r="F3" s="40"/>
      <c r="G3" s="40"/>
      <c r="H3" s="40"/>
      <c r="I3" s="40"/>
    </row>
    <row r="4" spans="6:9" ht="12">
      <c r="F4" s="5"/>
      <c r="G4" s="6"/>
      <c r="H4" s="5"/>
      <c r="I4" s="6"/>
    </row>
    <row r="7" spans="2:4" ht="17.25">
      <c r="B7" s="7" t="s">
        <v>83</v>
      </c>
      <c r="C7" s="7"/>
      <c r="D7" s="7"/>
    </row>
    <row r="9" ht="12.75">
      <c r="D9" s="18" t="s">
        <v>90</v>
      </c>
    </row>
    <row r="11" spans="2:8" ht="21" customHeight="1">
      <c r="B11" s="4" t="s">
        <v>5</v>
      </c>
      <c r="D11" s="10"/>
      <c r="E11" s="11"/>
      <c r="F11" s="12"/>
      <c r="G11" s="11"/>
      <c r="H11" s="12"/>
    </row>
    <row r="13" spans="2:9" ht="25.5" customHeight="1">
      <c r="B13" s="13" t="s">
        <v>6</v>
      </c>
      <c r="D13" s="41" t="s">
        <v>7</v>
      </c>
      <c r="E13" s="41"/>
      <c r="F13" s="41"/>
      <c r="G13" s="41"/>
      <c r="H13" s="41"/>
      <c r="I13" s="41"/>
    </row>
    <row r="14" ht="12">
      <c r="E14" s="9"/>
    </row>
    <row r="17" spans="2:9" ht="12.75">
      <c r="B17" s="18" t="s">
        <v>3</v>
      </c>
      <c r="C17" s="18" t="s">
        <v>84</v>
      </c>
      <c r="D17" s="18" t="s">
        <v>85</v>
      </c>
      <c r="E17" s="15" t="s">
        <v>9</v>
      </c>
      <c r="F17" s="16"/>
      <c r="G17" s="17" t="s">
        <v>10</v>
      </c>
      <c r="I17" s="17" t="s">
        <v>11</v>
      </c>
    </row>
    <row r="18" ht="12">
      <c r="B18" s="29"/>
    </row>
    <row r="19" spans="2:9" ht="12.75">
      <c r="B19" s="18" t="s">
        <v>94</v>
      </c>
      <c r="C19" s="29" t="s">
        <v>95</v>
      </c>
      <c r="D19" s="29" t="s">
        <v>89</v>
      </c>
      <c r="E19" s="30"/>
      <c r="G19" s="8">
        <v>500</v>
      </c>
      <c r="I19" s="8">
        <f>SUM(E19*G19)</f>
        <v>0</v>
      </c>
    </row>
    <row r="20" spans="2:9" s="31" customFormat="1" ht="12.75">
      <c r="B20" s="37"/>
      <c r="C20" s="28"/>
      <c r="D20" s="28"/>
      <c r="E20" s="38"/>
      <c r="G20" s="36"/>
      <c r="I20" s="36"/>
    </row>
    <row r="21" spans="2:9" ht="12.75">
      <c r="B21" s="18" t="s">
        <v>91</v>
      </c>
      <c r="C21" s="29" t="s">
        <v>92</v>
      </c>
      <c r="D21" s="29" t="s">
        <v>87</v>
      </c>
      <c r="E21" s="30"/>
      <c r="G21" s="8">
        <v>242.8</v>
      </c>
      <c r="I21" s="8">
        <f>SUM(E21*G21)</f>
        <v>0</v>
      </c>
    </row>
    <row r="22" spans="2:9" ht="12.75">
      <c r="B22" s="18"/>
      <c r="C22" s="29"/>
      <c r="D22" s="29" t="s">
        <v>122</v>
      </c>
      <c r="E22" s="30"/>
      <c r="G22" s="8">
        <v>178.5</v>
      </c>
      <c r="I22" s="8">
        <f>SUM(E22*G22)</f>
        <v>0</v>
      </c>
    </row>
    <row r="23" spans="2:9" ht="12.75">
      <c r="B23" s="18"/>
      <c r="C23" s="29"/>
      <c r="D23" s="29" t="s">
        <v>123</v>
      </c>
      <c r="E23" s="30"/>
      <c r="G23" s="8">
        <v>121.4</v>
      </c>
      <c r="I23" s="8">
        <f>SUM(E23*G23)</f>
        <v>0</v>
      </c>
    </row>
    <row r="24" spans="2:9" ht="12.75">
      <c r="B24" s="18"/>
      <c r="C24" s="29" t="s">
        <v>93</v>
      </c>
      <c r="D24" s="29" t="s">
        <v>87</v>
      </c>
      <c r="E24" s="30"/>
      <c r="G24" s="8">
        <v>242.8</v>
      </c>
      <c r="I24" s="8">
        <f>SUM(E24*G24)</f>
        <v>0</v>
      </c>
    </row>
    <row r="25" spans="2:9" ht="12.75">
      <c r="B25" s="18"/>
      <c r="C25" s="29"/>
      <c r="D25" s="29" t="s">
        <v>122</v>
      </c>
      <c r="E25" s="30"/>
      <c r="G25" s="8">
        <v>178.5</v>
      </c>
      <c r="I25" s="8">
        <f>SUM(E25*G25)</f>
        <v>0</v>
      </c>
    </row>
    <row r="26" spans="2:9" ht="12.75">
      <c r="B26" s="18"/>
      <c r="C26" s="29"/>
      <c r="D26" s="29" t="s">
        <v>123</v>
      </c>
      <c r="E26" s="30"/>
      <c r="G26" s="8">
        <v>121.4</v>
      </c>
      <c r="I26" s="8">
        <f>SUM(E26*G26)</f>
        <v>0</v>
      </c>
    </row>
    <row r="27" spans="2:9" s="31" customFormat="1" ht="12.75">
      <c r="B27" s="37"/>
      <c r="C27" s="28"/>
      <c r="D27" s="28"/>
      <c r="E27" s="35"/>
      <c r="G27" s="36"/>
      <c r="I27" s="36"/>
    </row>
    <row r="28" spans="2:9" ht="12.75">
      <c r="B28" s="18" t="s">
        <v>96</v>
      </c>
      <c r="C28" s="29" t="s">
        <v>97</v>
      </c>
      <c r="D28" s="29" t="s">
        <v>87</v>
      </c>
      <c r="E28" s="30"/>
      <c r="G28" s="8">
        <v>242.8</v>
      </c>
      <c r="I28" s="8">
        <f>SUM(E28*G28)</f>
        <v>0</v>
      </c>
    </row>
    <row r="29" spans="2:9" ht="12.75">
      <c r="B29" s="18"/>
      <c r="D29" s="29" t="s">
        <v>122</v>
      </c>
      <c r="E29" s="30"/>
      <c r="G29" s="8">
        <v>142.8</v>
      </c>
      <c r="I29" s="8">
        <f>SUM(E29*G29)</f>
        <v>0</v>
      </c>
    </row>
    <row r="30" spans="2:9" ht="12">
      <c r="B30" s="29"/>
      <c r="D30" s="29" t="s">
        <v>123</v>
      </c>
      <c r="E30" s="30"/>
      <c r="G30" s="8">
        <v>121.4</v>
      </c>
      <c r="I30" s="8">
        <f>SUM(E30*G30)</f>
        <v>0</v>
      </c>
    </row>
    <row r="31" spans="6:7" ht="12">
      <c r="F31" s="5"/>
      <c r="G31" s="6"/>
    </row>
    <row r="32" spans="2:9" s="18" customFormat="1" ht="22.5" customHeight="1" thickBot="1">
      <c r="B32" s="32" t="s">
        <v>98</v>
      </c>
      <c r="C32" s="32"/>
      <c r="D32" s="32"/>
      <c r="E32" s="32"/>
      <c r="F32" s="33"/>
      <c r="G32" s="32"/>
      <c r="H32" s="33"/>
      <c r="I32" s="34">
        <f>SUM(I19:I31)</f>
        <v>0</v>
      </c>
    </row>
  </sheetData>
  <sheetProtection/>
  <mergeCells count="2">
    <mergeCell ref="D13:I13"/>
    <mergeCell ref="F1:I3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93" r:id="rId2"/>
  <headerFooter alignWithMargins="0">
    <oddFooter>&amp;L&amp;A&amp;C&amp;P von &amp;N&amp;R&amp;D / zin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84"/>
  <sheetViews>
    <sheetView zoomScale="130" zoomScaleNormal="130" zoomScalePageLayoutView="0" workbookViewId="0" topLeftCell="A76">
      <selection activeCell="E56" sqref="E56"/>
    </sheetView>
  </sheetViews>
  <sheetFormatPr defaultColWidth="11.421875" defaultRowHeight="12.75"/>
  <cols>
    <col min="1" max="1" width="5.28125" style="4" customWidth="1"/>
    <col min="2" max="2" width="8.8515625" style="4" customWidth="1"/>
    <col min="3" max="3" width="24.00390625" style="4" customWidth="1"/>
    <col min="4" max="4" width="16.8515625" style="4" customWidth="1"/>
    <col min="5" max="5" width="10.140625" style="4" customWidth="1"/>
    <col min="6" max="6" width="2.00390625" style="4" customWidth="1"/>
    <col min="7" max="7" width="9.28125" style="8" bestFit="1" customWidth="1"/>
    <col min="8" max="8" width="2.57421875" style="4" customWidth="1"/>
    <col min="9" max="9" width="16.00390625" style="8" customWidth="1"/>
    <col min="10" max="16384" width="11.421875" style="4" customWidth="1"/>
  </cols>
  <sheetData>
    <row r="1" spans="6:9" ht="12.75">
      <c r="F1" s="39" t="s">
        <v>2</v>
      </c>
      <c r="G1" s="40"/>
      <c r="H1" s="40"/>
      <c r="I1" s="40"/>
    </row>
    <row r="2" spans="6:9" ht="12.75">
      <c r="F2" s="40"/>
      <c r="G2" s="40"/>
      <c r="H2" s="40"/>
      <c r="I2" s="40"/>
    </row>
    <row r="3" spans="6:9" ht="26.25" customHeight="1">
      <c r="F3" s="40"/>
      <c r="G3" s="40"/>
      <c r="H3" s="40"/>
      <c r="I3" s="40"/>
    </row>
    <row r="4" spans="6:9" ht="12">
      <c r="F4" s="5"/>
      <c r="G4" s="6"/>
      <c r="H4" s="5"/>
      <c r="I4" s="6"/>
    </row>
    <row r="7" spans="2:4" ht="17.25">
      <c r="B7" s="7" t="s">
        <v>83</v>
      </c>
      <c r="C7" s="7"/>
      <c r="D7" s="7"/>
    </row>
    <row r="9" ht="12.75">
      <c r="D9" s="18" t="s">
        <v>99</v>
      </c>
    </row>
    <row r="11" spans="2:8" ht="21" customHeight="1">
      <c r="B11" s="4" t="s">
        <v>5</v>
      </c>
      <c r="D11" s="10"/>
      <c r="E11" s="11"/>
      <c r="F11" s="12"/>
      <c r="G11" s="11"/>
      <c r="H11" s="12"/>
    </row>
    <row r="13" spans="2:9" ht="25.5" customHeight="1">
      <c r="B13" s="13" t="s">
        <v>6</v>
      </c>
      <c r="D13" s="41" t="s">
        <v>7</v>
      </c>
      <c r="E13" s="41"/>
      <c r="F13" s="41"/>
      <c r="G13" s="41"/>
      <c r="H13" s="41"/>
      <c r="I13" s="41"/>
    </row>
    <row r="14" ht="12">
      <c r="E14" s="9"/>
    </row>
    <row r="17" spans="2:9" ht="12.75">
      <c r="B17" s="18" t="s">
        <v>3</v>
      </c>
      <c r="C17" s="18" t="s">
        <v>84</v>
      </c>
      <c r="D17" s="18" t="s">
        <v>85</v>
      </c>
      <c r="E17" s="15" t="s">
        <v>9</v>
      </c>
      <c r="F17" s="16"/>
      <c r="G17" s="17" t="s">
        <v>10</v>
      </c>
      <c r="I17" s="17" t="s">
        <v>11</v>
      </c>
    </row>
    <row r="18" ht="12">
      <c r="B18" s="29"/>
    </row>
    <row r="19" spans="2:9" ht="12.75">
      <c r="B19" s="18" t="s">
        <v>86</v>
      </c>
      <c r="C19" s="29" t="s">
        <v>100</v>
      </c>
      <c r="D19" s="29" t="s">
        <v>87</v>
      </c>
      <c r="E19" s="30"/>
      <c r="G19" s="8">
        <v>196.8</v>
      </c>
      <c r="I19" s="8">
        <f aca="true" t="shared" si="0" ref="I19:I24">SUM(E19*G19)</f>
        <v>0</v>
      </c>
    </row>
    <row r="20" spans="2:9" ht="12.75">
      <c r="B20" s="18"/>
      <c r="C20" s="29"/>
      <c r="D20" s="29" t="s">
        <v>89</v>
      </c>
      <c r="E20" s="30"/>
      <c r="G20" s="8">
        <v>164</v>
      </c>
      <c r="I20" s="8">
        <f t="shared" si="0"/>
        <v>0</v>
      </c>
    </row>
    <row r="21" spans="2:9" ht="12.75">
      <c r="B21" s="18"/>
      <c r="C21" s="29" t="s">
        <v>88</v>
      </c>
      <c r="D21" s="29" t="s">
        <v>87</v>
      </c>
      <c r="E21" s="30"/>
      <c r="G21" s="8">
        <v>196.8</v>
      </c>
      <c r="I21" s="8">
        <f t="shared" si="0"/>
        <v>0</v>
      </c>
    </row>
    <row r="22" spans="2:9" ht="12.75">
      <c r="B22" s="18"/>
      <c r="C22" s="29"/>
      <c r="D22" s="29" t="s">
        <v>89</v>
      </c>
      <c r="E22" s="30"/>
      <c r="G22" s="8">
        <v>164</v>
      </c>
      <c r="I22" s="8">
        <f t="shared" si="0"/>
        <v>0</v>
      </c>
    </row>
    <row r="23" spans="2:9" ht="12.75">
      <c r="B23" s="18"/>
      <c r="C23" s="29" t="s">
        <v>101</v>
      </c>
      <c r="D23" s="29" t="s">
        <v>87</v>
      </c>
      <c r="E23" s="30"/>
      <c r="G23" s="8">
        <v>196.8</v>
      </c>
      <c r="I23" s="8">
        <f t="shared" si="0"/>
        <v>0</v>
      </c>
    </row>
    <row r="24" spans="2:9" ht="12.75">
      <c r="B24" s="18"/>
      <c r="C24" s="29"/>
      <c r="D24" s="29" t="s">
        <v>89</v>
      </c>
      <c r="E24" s="30"/>
      <c r="G24" s="8">
        <v>164</v>
      </c>
      <c r="I24" s="8">
        <f t="shared" si="0"/>
        <v>0</v>
      </c>
    </row>
    <row r="25" spans="2:9" s="31" customFormat="1" ht="12.75">
      <c r="B25" s="37"/>
      <c r="C25" s="28"/>
      <c r="D25" s="28"/>
      <c r="E25" s="35"/>
      <c r="G25" s="36"/>
      <c r="I25" s="36"/>
    </row>
    <row r="26" spans="2:9" ht="12.75">
      <c r="B26" s="18" t="s">
        <v>108</v>
      </c>
      <c r="C26" s="29" t="s">
        <v>109</v>
      </c>
      <c r="D26" s="29" t="s">
        <v>87</v>
      </c>
      <c r="E26" s="30"/>
      <c r="G26" s="8">
        <v>82</v>
      </c>
      <c r="I26" s="8">
        <f>SUM(E26*G26)</f>
        <v>0</v>
      </c>
    </row>
    <row r="27" spans="2:9" ht="12.75">
      <c r="B27" s="18"/>
      <c r="C27" s="29"/>
      <c r="D27" s="29" t="s">
        <v>89</v>
      </c>
      <c r="E27" s="30"/>
      <c r="G27" s="8">
        <v>90.2</v>
      </c>
      <c r="I27" s="8">
        <f>SUM(E27*G27)</f>
        <v>0</v>
      </c>
    </row>
    <row r="28" spans="2:9" ht="12.75">
      <c r="B28" s="18"/>
      <c r="C28" s="29" t="s">
        <v>110</v>
      </c>
      <c r="D28" s="29" t="s">
        <v>87</v>
      </c>
      <c r="E28" s="30"/>
      <c r="G28" s="8">
        <v>82</v>
      </c>
      <c r="I28" s="8">
        <f>SUM(E28*G28)</f>
        <v>0</v>
      </c>
    </row>
    <row r="29" spans="2:9" ht="12.75">
      <c r="B29" s="18"/>
      <c r="C29" s="29"/>
      <c r="D29" s="29" t="s">
        <v>89</v>
      </c>
      <c r="E29" s="30"/>
      <c r="G29" s="8">
        <v>90.2</v>
      </c>
      <c r="I29" s="8">
        <f>SUM(E29*G29)</f>
        <v>0</v>
      </c>
    </row>
    <row r="30" spans="2:9" s="31" customFormat="1" ht="12.75">
      <c r="B30" s="37"/>
      <c r="C30" s="28"/>
      <c r="D30" s="28"/>
      <c r="E30" s="35"/>
      <c r="G30" s="36"/>
      <c r="I30" s="36"/>
    </row>
    <row r="31" spans="2:9" ht="12.75">
      <c r="B31" s="18" t="s">
        <v>91</v>
      </c>
      <c r="C31" s="29" t="s">
        <v>102</v>
      </c>
      <c r="D31" s="29" t="s">
        <v>87</v>
      </c>
      <c r="E31" s="30"/>
      <c r="G31" s="8">
        <v>55.8</v>
      </c>
      <c r="I31" s="8">
        <f aca="true" t="shared" si="1" ref="I31:I48">SUM(E31*G31)</f>
        <v>0</v>
      </c>
    </row>
    <row r="32" spans="2:9" ht="12.75">
      <c r="B32" s="18"/>
      <c r="D32" s="29" t="s">
        <v>122</v>
      </c>
      <c r="E32" s="30"/>
      <c r="G32" s="8">
        <v>41</v>
      </c>
      <c r="I32" s="8">
        <f t="shared" si="1"/>
        <v>0</v>
      </c>
    </row>
    <row r="33" spans="2:9" ht="12.75">
      <c r="B33" s="18"/>
      <c r="D33" s="29" t="s">
        <v>124</v>
      </c>
      <c r="E33" s="30"/>
      <c r="G33" s="8">
        <v>27.9</v>
      </c>
      <c r="I33" s="8">
        <f t="shared" si="1"/>
        <v>0</v>
      </c>
    </row>
    <row r="34" spans="2:9" ht="12.75">
      <c r="B34" s="18"/>
      <c r="C34" s="29" t="s">
        <v>103</v>
      </c>
      <c r="D34" s="29" t="s">
        <v>87</v>
      </c>
      <c r="E34" s="30"/>
      <c r="G34" s="8">
        <v>55.8</v>
      </c>
      <c r="I34" s="8">
        <f t="shared" si="1"/>
        <v>0</v>
      </c>
    </row>
    <row r="35" spans="2:9" ht="12.75">
      <c r="B35" s="18"/>
      <c r="C35" s="29"/>
      <c r="D35" s="29" t="s">
        <v>122</v>
      </c>
      <c r="E35" s="30"/>
      <c r="G35" s="8">
        <v>41</v>
      </c>
      <c r="I35" s="8">
        <f t="shared" si="1"/>
        <v>0</v>
      </c>
    </row>
    <row r="36" spans="2:9" ht="12.75">
      <c r="B36" s="18"/>
      <c r="C36" s="29"/>
      <c r="D36" s="29" t="s">
        <v>124</v>
      </c>
      <c r="E36" s="30"/>
      <c r="G36" s="8">
        <v>27.9</v>
      </c>
      <c r="I36" s="8">
        <f t="shared" si="1"/>
        <v>0</v>
      </c>
    </row>
    <row r="37" spans="2:9" ht="12.75">
      <c r="B37" s="18"/>
      <c r="C37" s="29" t="s">
        <v>104</v>
      </c>
      <c r="D37" s="29" t="s">
        <v>87</v>
      </c>
      <c r="E37" s="30"/>
      <c r="G37" s="8">
        <v>55.8</v>
      </c>
      <c r="I37" s="8">
        <f t="shared" si="1"/>
        <v>0</v>
      </c>
    </row>
    <row r="38" spans="2:9" ht="12.75">
      <c r="B38" s="18"/>
      <c r="C38" s="29"/>
      <c r="D38" s="29" t="s">
        <v>122</v>
      </c>
      <c r="E38" s="30"/>
      <c r="G38" s="8">
        <v>41</v>
      </c>
      <c r="I38" s="8">
        <f t="shared" si="1"/>
        <v>0</v>
      </c>
    </row>
    <row r="39" spans="2:9" ht="12.75">
      <c r="B39" s="18"/>
      <c r="C39" s="29"/>
      <c r="D39" s="29" t="s">
        <v>124</v>
      </c>
      <c r="E39" s="30"/>
      <c r="G39" s="8">
        <v>27.9</v>
      </c>
      <c r="I39" s="8">
        <f t="shared" si="1"/>
        <v>0</v>
      </c>
    </row>
    <row r="40" spans="2:9" ht="12.75">
      <c r="B40" s="18"/>
      <c r="C40" s="29" t="s">
        <v>105</v>
      </c>
      <c r="D40" s="29" t="s">
        <v>87</v>
      </c>
      <c r="E40" s="30"/>
      <c r="G40" s="8">
        <v>55.8</v>
      </c>
      <c r="I40" s="8">
        <f t="shared" si="1"/>
        <v>0</v>
      </c>
    </row>
    <row r="41" spans="2:9" ht="12.75">
      <c r="B41" s="18"/>
      <c r="C41" s="29"/>
      <c r="D41" s="29" t="s">
        <v>122</v>
      </c>
      <c r="E41" s="30"/>
      <c r="G41" s="8">
        <v>41</v>
      </c>
      <c r="I41" s="8">
        <f t="shared" si="1"/>
        <v>0</v>
      </c>
    </row>
    <row r="42" spans="2:9" ht="12.75">
      <c r="B42" s="18"/>
      <c r="C42" s="29"/>
      <c r="D42" s="29" t="s">
        <v>124</v>
      </c>
      <c r="E42" s="30"/>
      <c r="G42" s="8">
        <v>27.9</v>
      </c>
      <c r="I42" s="8">
        <f t="shared" si="1"/>
        <v>0</v>
      </c>
    </row>
    <row r="43" spans="2:9" ht="12.75">
      <c r="B43" s="18"/>
      <c r="C43" s="29" t="s">
        <v>106</v>
      </c>
      <c r="D43" s="29" t="s">
        <v>87</v>
      </c>
      <c r="E43" s="30"/>
      <c r="G43" s="8">
        <v>55.8</v>
      </c>
      <c r="I43" s="8">
        <f t="shared" si="1"/>
        <v>0</v>
      </c>
    </row>
    <row r="44" spans="2:9" ht="12.75">
      <c r="B44" s="18"/>
      <c r="C44" s="29"/>
      <c r="D44" s="29" t="s">
        <v>122</v>
      </c>
      <c r="E44" s="30"/>
      <c r="G44" s="8">
        <v>41</v>
      </c>
      <c r="I44" s="8">
        <f t="shared" si="1"/>
        <v>0</v>
      </c>
    </row>
    <row r="45" spans="2:9" ht="12.75">
      <c r="B45" s="18"/>
      <c r="C45" s="29"/>
      <c r="D45" s="29" t="s">
        <v>124</v>
      </c>
      <c r="E45" s="30"/>
      <c r="G45" s="8">
        <v>27.9</v>
      </c>
      <c r="I45" s="8">
        <f t="shared" si="1"/>
        <v>0</v>
      </c>
    </row>
    <row r="46" spans="2:9" ht="12.75">
      <c r="B46" s="18"/>
      <c r="C46" s="29" t="s">
        <v>107</v>
      </c>
      <c r="D46" s="29" t="s">
        <v>87</v>
      </c>
      <c r="E46" s="30"/>
      <c r="G46" s="8">
        <v>55.8</v>
      </c>
      <c r="I46" s="8">
        <f t="shared" si="1"/>
        <v>0</v>
      </c>
    </row>
    <row r="47" spans="2:9" ht="12.75">
      <c r="B47" s="18"/>
      <c r="C47" s="29"/>
      <c r="D47" s="29" t="s">
        <v>122</v>
      </c>
      <c r="E47" s="30"/>
      <c r="G47" s="8">
        <v>41</v>
      </c>
      <c r="I47" s="8">
        <f t="shared" si="1"/>
        <v>0</v>
      </c>
    </row>
    <row r="48" spans="2:9" ht="12.75">
      <c r="B48" s="18"/>
      <c r="C48" s="29"/>
      <c r="D48" s="29" t="s">
        <v>124</v>
      </c>
      <c r="E48" s="30"/>
      <c r="G48" s="8">
        <v>27.9</v>
      </c>
      <c r="I48" s="8">
        <f t="shared" si="1"/>
        <v>0</v>
      </c>
    </row>
    <row r="49" spans="2:9" s="31" customFormat="1" ht="12.75">
      <c r="B49" s="37"/>
      <c r="C49" s="28"/>
      <c r="D49" s="28"/>
      <c r="E49" s="35"/>
      <c r="G49" s="36"/>
      <c r="I49" s="36"/>
    </row>
    <row r="50" spans="2:9" ht="12.75">
      <c r="B50" s="18" t="s">
        <v>96</v>
      </c>
      <c r="C50" s="29" t="s">
        <v>111</v>
      </c>
      <c r="D50" s="29" t="s">
        <v>87</v>
      </c>
      <c r="E50" s="30"/>
      <c r="G50" s="8">
        <v>55.8</v>
      </c>
      <c r="I50" s="8">
        <f aca="true" t="shared" si="2" ref="I50:I82">SUM(E50*G50)</f>
        <v>0</v>
      </c>
    </row>
    <row r="51" spans="2:9" ht="12.75">
      <c r="B51" s="18"/>
      <c r="D51" s="29" t="s">
        <v>122</v>
      </c>
      <c r="E51" s="30"/>
      <c r="G51" s="8">
        <v>32.8</v>
      </c>
      <c r="I51" s="8">
        <f t="shared" si="2"/>
        <v>0</v>
      </c>
    </row>
    <row r="52" spans="2:9" ht="12.75">
      <c r="B52" s="18"/>
      <c r="D52" s="29" t="s">
        <v>123</v>
      </c>
      <c r="E52" s="30"/>
      <c r="G52" s="8">
        <v>27.9</v>
      </c>
      <c r="I52" s="8">
        <f t="shared" si="2"/>
        <v>0</v>
      </c>
    </row>
    <row r="53" spans="2:9" s="28" customFormat="1" ht="12.75">
      <c r="B53" s="37"/>
      <c r="C53" s="28" t="s">
        <v>112</v>
      </c>
      <c r="D53" s="28" t="s">
        <v>87</v>
      </c>
      <c r="E53" s="30"/>
      <c r="G53" s="48">
        <v>55.8</v>
      </c>
      <c r="I53" s="48">
        <f t="shared" si="2"/>
        <v>0</v>
      </c>
    </row>
    <row r="54" spans="2:9" s="28" customFormat="1" ht="12.75">
      <c r="B54" s="37"/>
      <c r="D54" s="28" t="s">
        <v>122</v>
      </c>
      <c r="E54" s="30"/>
      <c r="G54" s="48">
        <v>32.8</v>
      </c>
      <c r="I54" s="48">
        <f t="shared" si="2"/>
        <v>0</v>
      </c>
    </row>
    <row r="55" spans="2:9" s="28" customFormat="1" ht="12.75">
      <c r="B55" s="37"/>
      <c r="D55" s="28" t="s">
        <v>123</v>
      </c>
      <c r="E55" s="30"/>
      <c r="G55" s="48">
        <v>27.9</v>
      </c>
      <c r="I55" s="48">
        <f t="shared" si="2"/>
        <v>0</v>
      </c>
    </row>
    <row r="56" spans="2:9" ht="12.75">
      <c r="B56" s="18"/>
      <c r="C56" s="29" t="s">
        <v>113</v>
      </c>
      <c r="D56" s="29" t="s">
        <v>87</v>
      </c>
      <c r="E56" s="30"/>
      <c r="G56" s="8">
        <v>55.8</v>
      </c>
      <c r="I56" s="8">
        <f t="shared" si="2"/>
        <v>0</v>
      </c>
    </row>
    <row r="57" spans="2:9" ht="12.75">
      <c r="B57" s="18"/>
      <c r="C57" s="29"/>
      <c r="D57" s="29" t="s">
        <v>122</v>
      </c>
      <c r="E57" s="30"/>
      <c r="G57" s="8">
        <v>32.8</v>
      </c>
      <c r="I57" s="8">
        <f t="shared" si="2"/>
        <v>0</v>
      </c>
    </row>
    <row r="58" spans="2:9" ht="12.75">
      <c r="B58" s="18"/>
      <c r="C58" s="29"/>
      <c r="D58" s="29" t="s">
        <v>123</v>
      </c>
      <c r="E58" s="30"/>
      <c r="G58" s="8">
        <v>27.9</v>
      </c>
      <c r="I58" s="8">
        <f t="shared" si="2"/>
        <v>0</v>
      </c>
    </row>
    <row r="59" spans="2:9" ht="12.75">
      <c r="B59" s="18"/>
      <c r="C59" s="29" t="s">
        <v>114</v>
      </c>
      <c r="D59" s="29" t="s">
        <v>87</v>
      </c>
      <c r="E59" s="30"/>
      <c r="G59" s="8">
        <v>55.8</v>
      </c>
      <c r="I59" s="8">
        <f t="shared" si="2"/>
        <v>0</v>
      </c>
    </row>
    <row r="60" spans="2:9" ht="12.75">
      <c r="B60" s="18"/>
      <c r="C60" s="29"/>
      <c r="D60" s="29" t="s">
        <v>122</v>
      </c>
      <c r="E60" s="30"/>
      <c r="G60" s="8">
        <v>32.8</v>
      </c>
      <c r="I60" s="8">
        <f t="shared" si="2"/>
        <v>0</v>
      </c>
    </row>
    <row r="61" spans="2:9" ht="12.75">
      <c r="B61" s="18"/>
      <c r="C61" s="29"/>
      <c r="D61" s="29" t="s">
        <v>123</v>
      </c>
      <c r="E61" s="30"/>
      <c r="G61" s="8">
        <v>27.9</v>
      </c>
      <c r="I61" s="8">
        <f t="shared" si="2"/>
        <v>0</v>
      </c>
    </row>
    <row r="62" spans="2:9" ht="12.75">
      <c r="B62" s="18"/>
      <c r="C62" s="29" t="s">
        <v>115</v>
      </c>
      <c r="D62" s="29" t="s">
        <v>87</v>
      </c>
      <c r="E62" s="30"/>
      <c r="G62" s="8">
        <v>55.8</v>
      </c>
      <c r="I62" s="8">
        <f t="shared" si="2"/>
        <v>0</v>
      </c>
    </row>
    <row r="63" spans="2:9" ht="12.75">
      <c r="B63" s="18"/>
      <c r="C63" s="29"/>
      <c r="D63" s="29" t="s">
        <v>122</v>
      </c>
      <c r="E63" s="30"/>
      <c r="G63" s="8">
        <v>32.8</v>
      </c>
      <c r="I63" s="8">
        <f t="shared" si="2"/>
        <v>0</v>
      </c>
    </row>
    <row r="64" spans="2:9" ht="12.75">
      <c r="B64" s="18"/>
      <c r="C64" s="29"/>
      <c r="D64" s="29" t="s">
        <v>123</v>
      </c>
      <c r="E64" s="30"/>
      <c r="G64" s="8">
        <v>27.9</v>
      </c>
      <c r="I64" s="8">
        <f t="shared" si="2"/>
        <v>0</v>
      </c>
    </row>
    <row r="65" spans="2:9" ht="12.75">
      <c r="B65" s="18"/>
      <c r="C65" s="29" t="s">
        <v>116</v>
      </c>
      <c r="D65" s="29" t="s">
        <v>87</v>
      </c>
      <c r="E65" s="30"/>
      <c r="G65" s="8">
        <v>55.8</v>
      </c>
      <c r="I65" s="8">
        <f t="shared" si="2"/>
        <v>0</v>
      </c>
    </row>
    <row r="66" spans="2:9" ht="12.75">
      <c r="B66" s="18"/>
      <c r="C66" s="29"/>
      <c r="D66" s="29" t="s">
        <v>122</v>
      </c>
      <c r="E66" s="30"/>
      <c r="G66" s="8">
        <v>32.8</v>
      </c>
      <c r="I66" s="8">
        <f t="shared" si="2"/>
        <v>0</v>
      </c>
    </row>
    <row r="67" spans="2:9" ht="12.75">
      <c r="B67" s="18"/>
      <c r="C67" s="29"/>
      <c r="D67" s="29" t="s">
        <v>123</v>
      </c>
      <c r="E67" s="30"/>
      <c r="G67" s="8">
        <v>27.9</v>
      </c>
      <c r="I67" s="8">
        <f t="shared" si="2"/>
        <v>0</v>
      </c>
    </row>
    <row r="68" spans="2:9" ht="12.75">
      <c r="B68" s="18"/>
      <c r="C68" s="29" t="s">
        <v>117</v>
      </c>
      <c r="D68" s="29" t="s">
        <v>87</v>
      </c>
      <c r="E68" s="30"/>
      <c r="G68" s="8">
        <v>55.8</v>
      </c>
      <c r="I68" s="8">
        <f t="shared" si="2"/>
        <v>0</v>
      </c>
    </row>
    <row r="69" spans="2:9" ht="12.75">
      <c r="B69" s="18"/>
      <c r="C69" s="29"/>
      <c r="D69" s="29" t="s">
        <v>122</v>
      </c>
      <c r="E69" s="30"/>
      <c r="G69" s="8">
        <v>32.8</v>
      </c>
      <c r="I69" s="8">
        <f t="shared" si="2"/>
        <v>0</v>
      </c>
    </row>
    <row r="70" spans="2:9" ht="12.75">
      <c r="B70" s="18"/>
      <c r="C70" s="29"/>
      <c r="D70" s="29" t="s">
        <v>123</v>
      </c>
      <c r="E70" s="30"/>
      <c r="G70" s="8">
        <v>27.9</v>
      </c>
      <c r="I70" s="8">
        <f t="shared" si="2"/>
        <v>0</v>
      </c>
    </row>
    <row r="71" spans="2:9" ht="12.75">
      <c r="B71" s="18"/>
      <c r="C71" s="29" t="s">
        <v>118</v>
      </c>
      <c r="D71" s="29" t="s">
        <v>87</v>
      </c>
      <c r="E71" s="30"/>
      <c r="G71" s="8">
        <v>55.8</v>
      </c>
      <c r="I71" s="8">
        <f t="shared" si="2"/>
        <v>0</v>
      </c>
    </row>
    <row r="72" spans="2:9" ht="12.75">
      <c r="B72" s="18"/>
      <c r="C72" s="29"/>
      <c r="D72" s="29" t="s">
        <v>122</v>
      </c>
      <c r="E72" s="30"/>
      <c r="G72" s="8">
        <v>32.8</v>
      </c>
      <c r="I72" s="8">
        <f t="shared" si="2"/>
        <v>0</v>
      </c>
    </row>
    <row r="73" spans="2:9" ht="12.75">
      <c r="B73" s="18"/>
      <c r="C73" s="29"/>
      <c r="D73" s="29" t="s">
        <v>123</v>
      </c>
      <c r="E73" s="30"/>
      <c r="G73" s="8">
        <v>27.9</v>
      </c>
      <c r="I73" s="8">
        <f t="shared" si="2"/>
        <v>0</v>
      </c>
    </row>
    <row r="74" spans="2:9" ht="12.75">
      <c r="B74" s="18"/>
      <c r="C74" s="29" t="s">
        <v>119</v>
      </c>
      <c r="D74" s="29" t="s">
        <v>87</v>
      </c>
      <c r="E74" s="30"/>
      <c r="G74" s="8">
        <v>55.8</v>
      </c>
      <c r="I74" s="8">
        <f t="shared" si="2"/>
        <v>0</v>
      </c>
    </row>
    <row r="75" spans="2:9" ht="12.75">
      <c r="B75" s="18"/>
      <c r="C75" s="29"/>
      <c r="D75" s="29" t="s">
        <v>122</v>
      </c>
      <c r="E75" s="30"/>
      <c r="G75" s="8">
        <v>32.8</v>
      </c>
      <c r="I75" s="8">
        <f t="shared" si="2"/>
        <v>0</v>
      </c>
    </row>
    <row r="76" spans="2:9" ht="12.75">
      <c r="B76" s="18"/>
      <c r="C76" s="29"/>
      <c r="D76" s="29" t="s">
        <v>123</v>
      </c>
      <c r="E76" s="30"/>
      <c r="G76" s="8">
        <v>27.9</v>
      </c>
      <c r="I76" s="8">
        <f t="shared" si="2"/>
        <v>0</v>
      </c>
    </row>
    <row r="77" spans="2:9" ht="12.75">
      <c r="B77" s="18"/>
      <c r="C77" s="29" t="s">
        <v>120</v>
      </c>
      <c r="D77" s="29" t="s">
        <v>87</v>
      </c>
      <c r="E77" s="30"/>
      <c r="G77" s="8">
        <v>55.8</v>
      </c>
      <c r="I77" s="8">
        <f t="shared" si="2"/>
        <v>0</v>
      </c>
    </row>
    <row r="78" spans="2:9" ht="12.75">
      <c r="B78" s="18"/>
      <c r="C78" s="29"/>
      <c r="D78" s="29" t="s">
        <v>122</v>
      </c>
      <c r="E78" s="30"/>
      <c r="G78" s="8">
        <v>32.8</v>
      </c>
      <c r="I78" s="8">
        <f t="shared" si="2"/>
        <v>0</v>
      </c>
    </row>
    <row r="79" spans="2:9" ht="12.75">
      <c r="B79" s="18"/>
      <c r="D79" s="29" t="s">
        <v>123</v>
      </c>
      <c r="E79" s="30"/>
      <c r="G79" s="8">
        <v>27.9</v>
      </c>
      <c r="I79" s="8">
        <f t="shared" si="2"/>
        <v>0</v>
      </c>
    </row>
    <row r="80" spans="2:9" ht="12.75">
      <c r="B80" s="18"/>
      <c r="C80" s="29" t="s">
        <v>125</v>
      </c>
      <c r="D80" s="29" t="s">
        <v>87</v>
      </c>
      <c r="E80" s="30"/>
      <c r="G80" s="8">
        <v>55.8</v>
      </c>
      <c r="I80" s="8">
        <f t="shared" si="2"/>
        <v>0</v>
      </c>
    </row>
    <row r="81" spans="2:9" ht="12.75">
      <c r="B81" s="18"/>
      <c r="C81" s="29"/>
      <c r="D81" s="29" t="s">
        <v>122</v>
      </c>
      <c r="E81" s="30"/>
      <c r="G81" s="8">
        <v>32.8</v>
      </c>
      <c r="I81" s="8">
        <f t="shared" si="2"/>
        <v>0</v>
      </c>
    </row>
    <row r="82" spans="2:9" ht="12.75">
      <c r="B82" s="18"/>
      <c r="C82" s="29"/>
      <c r="D82" s="29" t="s">
        <v>123</v>
      </c>
      <c r="E82" s="30"/>
      <c r="G82" s="8">
        <v>27.9</v>
      </c>
      <c r="I82" s="8">
        <f t="shared" si="2"/>
        <v>0</v>
      </c>
    </row>
    <row r="83" spans="6:7" ht="12">
      <c r="F83" s="5"/>
      <c r="G83" s="6"/>
    </row>
    <row r="84" spans="2:9" s="18" customFormat="1" ht="22.5" customHeight="1" thickBot="1">
      <c r="B84" s="32" t="s">
        <v>121</v>
      </c>
      <c r="C84" s="32"/>
      <c r="D84" s="32"/>
      <c r="E84" s="32"/>
      <c r="F84" s="33"/>
      <c r="G84" s="32"/>
      <c r="H84" s="33"/>
      <c r="I84" s="34">
        <f>SUM(I34:I83)</f>
        <v>0</v>
      </c>
    </row>
  </sheetData>
  <sheetProtection/>
  <mergeCells count="2">
    <mergeCell ref="F1:I3"/>
    <mergeCell ref="D13:I13"/>
  </mergeCells>
  <printOptions/>
  <pageMargins left="0.7086614173228347" right="0.7480314960629921" top="0.4724409448818898" bottom="0.984251968503937" header="0.5118110236220472" footer="0.5118110236220472"/>
  <pageSetup fitToHeight="2" fitToWidth="1" horizontalDpi="600" verticalDpi="600" orientation="portrait" paperSize="9" scale="93" r:id="rId2"/>
  <headerFooter alignWithMargins="0">
    <oddFooter>&amp;L&amp;A&amp;C&amp;P von &amp;N&amp;R&amp;D / zin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2022-11-01T10:08:58Z</cp:lastPrinted>
  <dcterms:created xsi:type="dcterms:W3CDTF">2006-05-02T07:19:10Z</dcterms:created>
  <dcterms:modified xsi:type="dcterms:W3CDTF">2022-11-03T08:09:55Z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COO.2101.101.4.438091</vt:lpwstr>
  </property>
  <property fmtid="{D5CDD505-2E9C-101B-9397-08002B2CF9AE}" pid="3" name="FSC#COOELAK@1.1001:Subject">
    <vt:lpwstr>Zuchtmassnahmen</vt:lpwstr>
  </property>
  <property fmtid="{D5CDD505-2E9C-101B-9397-08002B2CF9AE}" pid="4" name="FSC#COOELAK@1.1001:FileReference">
    <vt:lpwstr>321.2/2005/00782</vt:lpwstr>
  </property>
  <property fmtid="{D5CDD505-2E9C-101B-9397-08002B2CF9AE}" pid="5" name="FSC#COOELAK@1.1001:FileRefYear">
    <vt:lpwstr>2005</vt:lpwstr>
  </property>
  <property fmtid="{D5CDD505-2E9C-101B-9397-08002B2CF9AE}" pid="6" name="FSC#COOELAK@1.1001:FileRefOrdinal">
    <vt:lpwstr>782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Zingg Marcel, BLW</vt:lpwstr>
  </property>
  <property fmtid="{D5CDD505-2E9C-101B-9397-08002B2CF9AE}" pid="10" name="FSC#COOELAK@1.1001:OwnerExtension">
    <vt:lpwstr>+41 58 462 25 44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>Glauser Gabriela, BLW</vt:lpwstr>
  </property>
  <property fmtid="{D5CDD505-2E9C-101B-9397-08002B2CF9AE}" pid="15" name="FSC#COOELAK@1.1001:ApprovedAt">
    <vt:lpwstr>07.10.2015</vt:lpwstr>
  </property>
  <property fmtid="{D5CDD505-2E9C-101B-9397-08002B2CF9AE}" pid="16" name="FSC#COOELAK@1.1001:Department">
    <vt:lpwstr>Tierische Produkte und Tierzucht (FBTT / BLW)</vt:lpwstr>
  </property>
  <property fmtid="{D5CDD505-2E9C-101B-9397-08002B2CF9AE}" pid="17" name="FSC#COOELAK@1.1001:CreatedAt">
    <vt:lpwstr>04.09.2015</vt:lpwstr>
  </property>
  <property fmtid="{D5CDD505-2E9C-101B-9397-08002B2CF9AE}" pid="18" name="FSC#COOELAK@1.1001:OU">
    <vt:lpwstr>Tierische Produkte und Tierzucht (FBTT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*COO.2101.101.4.438091*</vt:lpwstr>
  </property>
  <property fmtid="{D5CDD505-2E9C-101B-9397-08002B2CF9AE}" pid="21" name="FSC#COOELAK@1.1001:RefBarCode">
    <vt:lpwstr>*COO.2101.101.5.1511833*</vt:lpwstr>
  </property>
  <property fmtid="{D5CDD505-2E9C-101B-9397-08002B2CF9AE}" pid="22" name="FSC#COOELAK@1.1001:FileRefBarCode">
    <vt:lpwstr>*321.2/2005/00782*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>Gabriela</vt:lpwstr>
  </property>
  <property fmtid="{D5CDD505-2E9C-101B-9397-08002B2CF9AE}" pid="31" name="FSC#COOELAK@1.1001:ApproverSurName">
    <vt:lpwstr>Glauser</vt:lpwstr>
  </property>
  <property fmtid="{D5CDD505-2E9C-101B-9397-08002B2CF9AE}" pid="32" name="FSC#COOELAK@1.1001:ApproverTitle">
    <vt:lpwstr>BLW</vt:lpwstr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321.2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321.2</vt:lpwstr>
  </property>
  <property fmtid="{D5CDD505-2E9C-101B-9397-08002B2CF9AE}" pid="42" name="FSC#EVDCFG@15.1400:Dossierref">
    <vt:lpwstr>321.2/2005/00782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/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+41 58 462 25 44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>Gabriela Glauser - Genehmigung</vt:lpwstr>
  </property>
  <property fmtid="{D5CDD505-2E9C-101B-9397-08002B2CF9AE}" pid="62" name="FSC#EVDCFG@15.1400:SignApproved1FR">
    <vt:lpwstr>Gabriela Glauser - Approbation</vt:lpwstr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KS Tierzucht Herbt 2015; Budgettabellen 2016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FBTT / BLW</vt:lpwstr>
  </property>
  <property fmtid="{D5CDD505-2E9C-101B-9397-08002B2CF9AE}" pid="79" name="FSC#EVDCFG@15.1400:ActualVersionNumber">
    <vt:lpwstr>8</vt:lpwstr>
  </property>
  <property fmtid="{D5CDD505-2E9C-101B-9397-08002B2CF9AE}" pid="80" name="FSC#EVDCFG@15.1400:ActualVersionCreatedAt">
    <vt:lpwstr>2015-10-07T11:09:58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>Zingg</vt:lpwstr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>Leiter Fachbereich Tierische Produkte und Tierzucht
Responsable du Secteur Produits animaux et élevage
Responsabile Settore Prodotti animali e allevamento
Head of Animal Products and Breeding Unit</vt:lpwstr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>BLW</vt:lpwstr>
  </property>
  <property fmtid="{D5CDD505-2E9C-101B-9397-08002B2CF9AE}" pid="93" name="FSC#EVDCFG@15.1400:Address">
    <vt:lpwstr/>
  </property>
  <property fmtid="{D5CDD505-2E9C-101B-9397-08002B2CF9AE}" pid="94" name="FSC#COOELAK@1.1001:CurrentUserRolePos">
    <vt:lpwstr>Leiter/in</vt:lpwstr>
  </property>
  <property fmtid="{D5CDD505-2E9C-101B-9397-08002B2CF9AE}" pid="95" name="FSC#COOELAK@1.1001:CurrentUserEmail">
    <vt:lpwstr>gabriela.glauser@blw.admin.ch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Marcel</vt:lpwstr>
  </property>
  <property fmtid="{D5CDD505-2E9C-101B-9397-08002B2CF9AE}" pid="99" name="FSC#EVDCFG@15.1400:ResponsibleEditorSurname">
    <vt:lpwstr>Zingg</vt:lpwstr>
  </property>
  <property fmtid="{D5CDD505-2E9C-101B-9397-08002B2CF9AE}" pid="100" name="FSC#EVDCFG@15.1400:GroupTitle">
    <vt:lpwstr>Tierische Produkte und Tierzucht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Marcel Zingg</vt:lpwstr>
  </property>
  <property fmtid="{D5CDD505-2E9C-101B-9397-08002B2CF9AE}" pid="103" name="FSC#ATSTATECFG@1.1001:AgentPhone">
    <vt:lpwstr>+41 58 462 25 44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>'3003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2008/000502/00003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>BLW Gabriela Glauser</vt:lpwstr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FSC$NOPARSEFILE">
    <vt:bool>true</vt:bool>
  </property>
</Properties>
</file>