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Website 2021\Docs FR\"/>
    </mc:Choice>
  </mc:AlternateContent>
  <bookViews>
    <workbookView xWindow="0" yWindow="0" windowWidth="28800" windowHeight="12020" activeTab="2"/>
  </bookViews>
  <sheets>
    <sheet name="INSTRUCTIONS" sheetId="14" r:id="rId1"/>
    <sheet name="Coûts" sheetId="1" r:id="rId2"/>
    <sheet name="CME" sheetId="12" r:id="rId3"/>
    <sheet name="Dropdown input" sheetId="11" state="hidden" r:id="rId4"/>
  </sheets>
  <definedNames>
    <definedName name="_xlnm.Print_Area" localSheetId="2">CME!$A$1:$AB$63</definedName>
    <definedName name="_xlnm.Print_Area" localSheetId="1">Coûts!$A$1:$AJ$48</definedName>
    <definedName name="_xlnm.Print_Area" localSheetId="0">INSTRUCTIONS!$A$1:$K$48</definedName>
    <definedName name="_xlnm.Print_Titles" localSheetId="1">Coûts!$1:$1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AD2" i="1"/>
  <c r="A3" i="12" l="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2" i="12"/>
  <c r="O3" i="1"/>
  <c r="O4" i="1"/>
  <c r="O5" i="1"/>
  <c r="O7" i="1"/>
  <c r="O8" i="1"/>
  <c r="O9" i="1"/>
  <c r="O10" i="1"/>
  <c r="O11" i="1"/>
  <c r="O12" i="1"/>
  <c r="O13" i="1"/>
  <c r="O14" i="1"/>
  <c r="O15" i="1"/>
  <c r="O16" i="1"/>
  <c r="O17" i="1"/>
  <c r="O18"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N3" i="1"/>
  <c r="N4" i="1"/>
  <c r="N5" i="1"/>
  <c r="N7" i="1"/>
  <c r="N8" i="1"/>
  <c r="N9" i="1"/>
  <c r="N10" i="1"/>
  <c r="N11" i="1"/>
  <c r="N12" i="1"/>
  <c r="N13" i="1"/>
  <c r="N14" i="1"/>
  <c r="N15" i="1"/>
  <c r="N16" i="1"/>
  <c r="N17" i="1"/>
  <c r="N18"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I3" i="1"/>
  <c r="I4" i="1"/>
  <c r="I5" i="1"/>
  <c r="I6" i="1"/>
  <c r="I7" i="1"/>
  <c r="I8" i="1"/>
  <c r="I9" i="1"/>
  <c r="I10" i="1"/>
  <c r="I11" i="1"/>
  <c r="I12" i="1"/>
  <c r="I13" i="1"/>
  <c r="I14" i="1"/>
  <c r="I15" i="1"/>
  <c r="I16" i="1"/>
  <c r="I17" i="1"/>
  <c r="I18" i="1"/>
  <c r="I19" i="1"/>
  <c r="N19" i="1" s="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2" i="1"/>
  <c r="N2" i="1" s="1"/>
  <c r="O19" i="1" l="1"/>
  <c r="O6" i="1"/>
  <c r="N6" i="1"/>
  <c r="O2" i="1"/>
  <c r="L2" i="1"/>
  <c r="K2" i="1"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2" i="1"/>
  <c r="Q3" i="1" l="1"/>
  <c r="Q5" i="1"/>
  <c r="Q6" i="1"/>
  <c r="Q7" i="1"/>
  <c r="Q8" i="1"/>
  <c r="Q9" i="1"/>
  <c r="Q10" i="1"/>
  <c r="Q13" i="1"/>
  <c r="Q14" i="1"/>
  <c r="Q15" i="1"/>
  <c r="Q16" i="1"/>
  <c r="Q17" i="1"/>
  <c r="Q18" i="1"/>
  <c r="Q21" i="1"/>
  <c r="Q22" i="1"/>
  <c r="Q23" i="1"/>
  <c r="Q24" i="1"/>
  <c r="Q25" i="1"/>
  <c r="Q26" i="1"/>
  <c r="Q29" i="1"/>
  <c r="Q30" i="1"/>
  <c r="Q31" i="1"/>
  <c r="Q32" i="1"/>
  <c r="Q33" i="1"/>
  <c r="Q34" i="1"/>
  <c r="Q37" i="1"/>
  <c r="Q38" i="1"/>
  <c r="Q39" i="1"/>
  <c r="Q40" i="1"/>
  <c r="Q41" i="1"/>
  <c r="Q42" i="1"/>
  <c r="Q45" i="1"/>
  <c r="Q46" i="1"/>
  <c r="Q47" i="1"/>
  <c r="Q48" i="1"/>
  <c r="Q44" i="1" l="1"/>
  <c r="Q36" i="1"/>
  <c r="Q28" i="1"/>
  <c r="Q20" i="1"/>
  <c r="Q12" i="1"/>
  <c r="Q43" i="1"/>
  <c r="Q35" i="1"/>
  <c r="Q27" i="1"/>
  <c r="Q19" i="1"/>
  <c r="Q11" i="1"/>
  <c r="Q4" i="1"/>
  <c r="Q2" i="1"/>
  <c r="M2" i="1"/>
  <c r="P2" i="1" l="1"/>
  <c r="R2" i="1" s="1"/>
  <c r="K4" i="1"/>
  <c r="M4" i="1" s="1"/>
  <c r="K5" i="1"/>
  <c r="M5" i="1" s="1"/>
  <c r="K6" i="1"/>
  <c r="M6" i="1" s="1"/>
  <c r="K7" i="1"/>
  <c r="M7" i="1" s="1"/>
  <c r="K8" i="1"/>
  <c r="M8" i="1" s="1"/>
  <c r="K9" i="1"/>
  <c r="M9" i="1" s="1"/>
  <c r="K10" i="1"/>
  <c r="M10" i="1" s="1"/>
  <c r="K11" i="1"/>
  <c r="M11" i="1" s="1"/>
  <c r="S2" i="1" l="1"/>
  <c r="K20" i="1"/>
  <c r="M20" i="1" s="1"/>
  <c r="P38" i="1" l="1"/>
  <c r="R38" i="1" s="1"/>
  <c r="S38" i="1" s="1"/>
  <c r="K38" i="1"/>
  <c r="K39" i="1"/>
  <c r="M39" i="1" s="1"/>
  <c r="P40" i="1"/>
  <c r="R40" i="1" s="1"/>
  <c r="S40" i="1" s="1"/>
  <c r="K40" i="1"/>
  <c r="M40" i="1" s="1"/>
  <c r="K41" i="1"/>
  <c r="M41" i="1" s="1"/>
  <c r="P42" i="1"/>
  <c r="R42" i="1" s="1"/>
  <c r="S42" i="1" s="1"/>
  <c r="K42" i="1"/>
  <c r="M42" i="1" s="1"/>
  <c r="K43" i="1"/>
  <c r="M43" i="1" s="1"/>
  <c r="P44" i="1"/>
  <c r="R44" i="1" s="1"/>
  <c r="S44" i="1" s="1"/>
  <c r="K44" i="1"/>
  <c r="M44" i="1" s="1"/>
  <c r="K45" i="1"/>
  <c r="M45" i="1" s="1"/>
  <c r="P46" i="1"/>
  <c r="R46" i="1" s="1"/>
  <c r="S46" i="1" s="1"/>
  <c r="K46" i="1"/>
  <c r="K47" i="1"/>
  <c r="M47" i="1" s="1"/>
  <c r="P48" i="1"/>
  <c r="R48" i="1" s="1"/>
  <c r="S48" i="1" s="1"/>
  <c r="K48" i="1"/>
  <c r="M48" i="1" s="1"/>
  <c r="M46" i="1" l="1"/>
  <c r="T46" i="1" s="1"/>
  <c r="M38" i="1"/>
  <c r="T38" i="1" s="1"/>
  <c r="T44" i="1"/>
  <c r="T48" i="1"/>
  <c r="T40" i="1"/>
  <c r="T42" i="1"/>
  <c r="P41" i="1"/>
  <c r="R41" i="1" s="1"/>
  <c r="S41" i="1" s="1"/>
  <c r="T41" i="1" s="1"/>
  <c r="K12" i="1"/>
  <c r="M12" i="1" s="1"/>
  <c r="P13" i="1"/>
  <c r="R13" i="1" s="1"/>
  <c r="S13" i="1" s="1"/>
  <c r="K13" i="1"/>
  <c r="K14" i="1"/>
  <c r="M14" i="1" s="1"/>
  <c r="K15" i="1"/>
  <c r="M15" i="1" s="1"/>
  <c r="K16" i="1"/>
  <c r="M16" i="1" s="1"/>
  <c r="P17" i="1"/>
  <c r="R17" i="1" s="1"/>
  <c r="S17" i="1" s="1"/>
  <c r="K17" i="1"/>
  <c r="M17" i="1" s="1"/>
  <c r="K18" i="1"/>
  <c r="M18" i="1" s="1"/>
  <c r="P19" i="1"/>
  <c r="R19" i="1" s="1"/>
  <c r="S19" i="1" s="1"/>
  <c r="K19" i="1"/>
  <c r="P20" i="1"/>
  <c r="R20" i="1" s="1"/>
  <c r="S20" i="1" s="1"/>
  <c r="P21" i="1"/>
  <c r="R21" i="1" s="1"/>
  <c r="S21" i="1" s="1"/>
  <c r="K21" i="1"/>
  <c r="K22" i="1"/>
  <c r="M22" i="1" s="1"/>
  <c r="P22" i="1"/>
  <c r="R22" i="1" s="1"/>
  <c r="S22" i="1" s="1"/>
  <c r="P23" i="1"/>
  <c r="R23" i="1" s="1"/>
  <c r="S23" i="1" s="1"/>
  <c r="K23" i="1"/>
  <c r="K24" i="1"/>
  <c r="M24" i="1" s="1"/>
  <c r="P25" i="1"/>
  <c r="R25" i="1" s="1"/>
  <c r="S25" i="1" s="1"/>
  <c r="K25" i="1"/>
  <c r="M25" i="1" s="1"/>
  <c r="K26" i="1"/>
  <c r="P26" i="1"/>
  <c r="R26" i="1" s="1"/>
  <c r="S26" i="1" s="1"/>
  <c r="P27" i="1"/>
  <c r="R27" i="1" s="1"/>
  <c r="S27" i="1" s="1"/>
  <c r="K27" i="1"/>
  <c r="M27" i="1" s="1"/>
  <c r="K28" i="1"/>
  <c r="M28" i="1" s="1"/>
  <c r="P29" i="1"/>
  <c r="R29" i="1" s="1"/>
  <c r="S29" i="1" s="1"/>
  <c r="K29" i="1"/>
  <c r="M29" i="1" s="1"/>
  <c r="K30" i="1"/>
  <c r="M30" i="1" s="1"/>
  <c r="P31" i="1"/>
  <c r="R31" i="1" s="1"/>
  <c r="S31" i="1" s="1"/>
  <c r="K31" i="1"/>
  <c r="M31" i="1" s="1"/>
  <c r="K32" i="1"/>
  <c r="M32" i="1" s="1"/>
  <c r="P32" i="1"/>
  <c r="R32" i="1" s="1"/>
  <c r="S32" i="1" s="1"/>
  <c r="P33" i="1"/>
  <c r="R33" i="1" s="1"/>
  <c r="S33" i="1" s="1"/>
  <c r="K33" i="1"/>
  <c r="M33" i="1" s="1"/>
  <c r="K34" i="1"/>
  <c r="M34" i="1" s="1"/>
  <c r="P35" i="1"/>
  <c r="R35" i="1" s="1"/>
  <c r="S35" i="1" s="1"/>
  <c r="K35" i="1"/>
  <c r="K36" i="1"/>
  <c r="M36" i="1" s="1"/>
  <c r="P37" i="1"/>
  <c r="R37" i="1" s="1"/>
  <c r="S37" i="1" s="1"/>
  <c r="K37" i="1"/>
  <c r="M37" i="1" s="1"/>
  <c r="P39" i="1" l="1"/>
  <c r="R39" i="1" s="1"/>
  <c r="S39" i="1" s="1"/>
  <c r="T39" i="1" s="1"/>
  <c r="P47" i="1"/>
  <c r="R47" i="1" s="1"/>
  <c r="S47" i="1" s="1"/>
  <c r="T47" i="1" s="1"/>
  <c r="P11" i="1"/>
  <c r="R11" i="1" s="1"/>
  <c r="S11" i="1" s="1"/>
  <c r="T11" i="1" s="1"/>
  <c r="P43" i="1"/>
  <c r="R43" i="1" s="1"/>
  <c r="S43" i="1" s="1"/>
  <c r="T43" i="1" s="1"/>
  <c r="P9" i="1"/>
  <c r="R9" i="1" s="1"/>
  <c r="S9" i="1" s="1"/>
  <c r="T9" i="1" s="1"/>
  <c r="P45" i="1"/>
  <c r="R45" i="1" s="1"/>
  <c r="S45" i="1" s="1"/>
  <c r="T45" i="1" s="1"/>
  <c r="M19" i="1"/>
  <c r="T19" i="1" s="1"/>
  <c r="M13" i="1"/>
  <c r="T13" i="1" s="1"/>
  <c r="M26" i="1"/>
  <c r="T26" i="1" s="1"/>
  <c r="M23" i="1"/>
  <c r="T23" i="1" s="1"/>
  <c r="M21" i="1"/>
  <c r="T21" i="1" s="1"/>
  <c r="M35" i="1"/>
  <c r="T35" i="1" s="1"/>
  <c r="T37" i="1"/>
  <c r="T27" i="1"/>
  <c r="T25" i="1"/>
  <c r="T22" i="1"/>
  <c r="T20" i="1"/>
  <c r="T32" i="1"/>
  <c r="T29" i="1"/>
  <c r="T33" i="1"/>
  <c r="T31" i="1"/>
  <c r="T17" i="1"/>
  <c r="U48" i="1"/>
  <c r="U44" i="1"/>
  <c r="U41" i="1"/>
  <c r="U46" i="1"/>
  <c r="U40" i="1"/>
  <c r="U38" i="1"/>
  <c r="U42" i="1"/>
  <c r="U27" i="1"/>
  <c r="U31" i="1"/>
  <c r="U45" i="1" l="1"/>
  <c r="U26" i="1"/>
  <c r="U39" i="1"/>
  <c r="V39" i="1" s="1"/>
  <c r="AB39" i="1" s="1"/>
  <c r="AC39" i="1" s="1"/>
  <c r="AD39" i="1" s="1"/>
  <c r="U47" i="1"/>
  <c r="V47" i="1" s="1"/>
  <c r="W47" i="1" s="1"/>
  <c r="P14" i="1"/>
  <c r="R14" i="1" s="1"/>
  <c r="S14" i="1" s="1"/>
  <c r="T14" i="1" s="1"/>
  <c r="P15" i="1"/>
  <c r="R15" i="1" s="1"/>
  <c r="S15" i="1" s="1"/>
  <c r="T15" i="1" s="1"/>
  <c r="P36" i="1"/>
  <c r="R36" i="1" s="1"/>
  <c r="S36" i="1" s="1"/>
  <c r="T36" i="1" s="1"/>
  <c r="P28" i="1"/>
  <c r="R28" i="1" s="1"/>
  <c r="S28" i="1" s="1"/>
  <c r="T28" i="1" s="1"/>
  <c r="P16" i="1"/>
  <c r="R16" i="1" s="1"/>
  <c r="S16" i="1" s="1"/>
  <c r="T16" i="1" s="1"/>
  <c r="P30" i="1"/>
  <c r="R30" i="1" s="1"/>
  <c r="P18" i="1"/>
  <c r="R18" i="1" s="1"/>
  <c r="S18" i="1" s="1"/>
  <c r="T18" i="1" s="1"/>
  <c r="U43" i="1"/>
  <c r="V43" i="1" s="1"/>
  <c r="AB43" i="1" s="1"/>
  <c r="AC43" i="1" s="1"/>
  <c r="AD43" i="1" s="1"/>
  <c r="P12" i="1"/>
  <c r="R12" i="1" s="1"/>
  <c r="S12" i="1" s="1"/>
  <c r="T12" i="1" s="1"/>
  <c r="P24" i="1"/>
  <c r="R24" i="1" s="1"/>
  <c r="S24" i="1" s="1"/>
  <c r="T24" i="1" s="1"/>
  <c r="P34" i="1"/>
  <c r="R34" i="1" s="1"/>
  <c r="P10" i="1"/>
  <c r="R10" i="1" s="1"/>
  <c r="V42" i="1"/>
  <c r="AB42" i="1" s="1"/>
  <c r="AC42" i="1" s="1"/>
  <c r="AD42" i="1" s="1"/>
  <c r="V38" i="1"/>
  <c r="AB38" i="1" s="1"/>
  <c r="AC38" i="1" s="1"/>
  <c r="AD38" i="1" s="1"/>
  <c r="V44" i="1"/>
  <c r="W44" i="1" s="1"/>
  <c r="V48" i="1"/>
  <c r="AB48" i="1" s="1"/>
  <c r="AC48" i="1" s="1"/>
  <c r="AD48" i="1" s="1"/>
  <c r="U22" i="1"/>
  <c r="V22" i="1" s="1"/>
  <c r="V45" i="1"/>
  <c r="W45" i="1" s="1"/>
  <c r="V41" i="1"/>
  <c r="AB41" i="1" s="1"/>
  <c r="AC41" i="1" s="1"/>
  <c r="AD41" i="1" s="1"/>
  <c r="U33" i="1"/>
  <c r="V40" i="1"/>
  <c r="V46" i="1"/>
  <c r="U12" i="1"/>
  <c r="U35" i="1"/>
  <c r="U17" i="1"/>
  <c r="V31" i="1"/>
  <c r="AB31" i="1" s="1"/>
  <c r="AC31" i="1" s="1"/>
  <c r="AD31" i="1" s="1"/>
  <c r="V27" i="1"/>
  <c r="W27" i="1" s="1"/>
  <c r="U13" i="1"/>
  <c r="U21" i="1"/>
  <c r="U29" i="1"/>
  <c r="U37" i="1"/>
  <c r="U11" i="1"/>
  <c r="U32" i="1"/>
  <c r="U20" i="1"/>
  <c r="V26" i="1"/>
  <c r="U9" i="1"/>
  <c r="U24" i="1" l="1"/>
  <c r="V24" i="1" s="1"/>
  <c r="U14" i="1"/>
  <c r="V14" i="1" s="1"/>
  <c r="W14" i="1" s="1"/>
  <c r="U15" i="1"/>
  <c r="V15" i="1" s="1"/>
  <c r="W15" i="1" s="1"/>
  <c r="U36" i="1"/>
  <c r="U28" i="1"/>
  <c r="S30" i="1"/>
  <c r="T30" i="1" s="1"/>
  <c r="U30" i="1"/>
  <c r="U16" i="1"/>
  <c r="V16" i="1" s="1"/>
  <c r="S10" i="1"/>
  <c r="T10" i="1" s="1"/>
  <c r="U10" i="1"/>
  <c r="U18" i="1"/>
  <c r="V18" i="1" s="1"/>
  <c r="W18" i="1" s="1"/>
  <c r="S34" i="1"/>
  <c r="T34" i="1" s="1"/>
  <c r="U34" i="1"/>
  <c r="W42" i="1"/>
  <c r="W38" i="1"/>
  <c r="W43" i="1"/>
  <c r="AB44" i="1"/>
  <c r="AC44" i="1" s="1"/>
  <c r="AD44" i="1" s="1"/>
  <c r="W48" i="1"/>
  <c r="W39" i="1"/>
  <c r="AB45" i="1"/>
  <c r="AC45" i="1" s="1"/>
  <c r="AD45" i="1" s="1"/>
  <c r="U25" i="1"/>
  <c r="V25" i="1" s="1"/>
  <c r="AB25" i="1" s="1"/>
  <c r="AC25" i="1" s="1"/>
  <c r="AD25" i="1" s="1"/>
  <c r="W41" i="1"/>
  <c r="V29" i="1"/>
  <c r="AB29" i="1" s="1"/>
  <c r="AC29" i="1" s="1"/>
  <c r="AD29" i="1" s="1"/>
  <c r="V13" i="1"/>
  <c r="W13" i="1" s="1"/>
  <c r="V28" i="1"/>
  <c r="AB28" i="1" s="1"/>
  <c r="AC28" i="1" s="1"/>
  <c r="AD28" i="1" s="1"/>
  <c r="V33" i="1"/>
  <c r="AB33" i="1" s="1"/>
  <c r="AC33" i="1" s="1"/>
  <c r="AD33" i="1" s="1"/>
  <c r="AB47" i="1"/>
  <c r="AC47" i="1" s="1"/>
  <c r="AD47" i="1" s="1"/>
  <c r="AB27" i="1"/>
  <c r="AC27" i="1" s="1"/>
  <c r="AD27" i="1" s="1"/>
  <c r="V17" i="1"/>
  <c r="V12" i="1"/>
  <c r="W12" i="1" s="1"/>
  <c r="W40" i="1"/>
  <c r="AB40" i="1"/>
  <c r="AC40" i="1" s="1"/>
  <c r="AD40" i="1" s="1"/>
  <c r="AB46" i="1"/>
  <c r="AC46" i="1" s="1"/>
  <c r="AD46" i="1" s="1"/>
  <c r="W46" i="1"/>
  <c r="U19" i="1"/>
  <c r="W31" i="1"/>
  <c r="U23" i="1"/>
  <c r="V20" i="1"/>
  <c r="AB20" i="1" s="1"/>
  <c r="AC20" i="1" s="1"/>
  <c r="AD20" i="1" s="1"/>
  <c r="V32" i="1"/>
  <c r="AB32" i="1" s="1"/>
  <c r="AC32" i="1" s="1"/>
  <c r="AD32" i="1" s="1"/>
  <c r="V36" i="1"/>
  <c r="AB36" i="1" s="1"/>
  <c r="AC36" i="1" s="1"/>
  <c r="AD36" i="1" s="1"/>
  <c r="V37" i="1"/>
  <c r="AB37" i="1" s="1"/>
  <c r="AC37" i="1" s="1"/>
  <c r="AD37" i="1" s="1"/>
  <c r="V21" i="1"/>
  <c r="AB21" i="1" s="1"/>
  <c r="AC21" i="1" s="1"/>
  <c r="AD21" i="1" s="1"/>
  <c r="V35" i="1"/>
  <c r="AB26" i="1"/>
  <c r="AC26" i="1" s="1"/>
  <c r="AD26" i="1" s="1"/>
  <c r="W26" i="1"/>
  <c r="AB22" i="1"/>
  <c r="AC22" i="1" s="1"/>
  <c r="AD22" i="1" s="1"/>
  <c r="W22" i="1"/>
  <c r="V9" i="1"/>
  <c r="V11" i="1"/>
  <c r="V10" i="1" l="1"/>
  <c r="W10" i="1" s="1"/>
  <c r="AB13" i="1"/>
  <c r="AC13" i="1" s="1"/>
  <c r="AD13" i="1" s="1"/>
  <c r="V34" i="1"/>
  <c r="V30" i="1"/>
  <c r="W25" i="1"/>
  <c r="W28" i="1"/>
  <c r="W33" i="1"/>
  <c r="AB14" i="1"/>
  <c r="AC14" i="1" s="1"/>
  <c r="AD14" i="1" s="1"/>
  <c r="AB18" i="1"/>
  <c r="AC18" i="1" s="1"/>
  <c r="AD18" i="1" s="1"/>
  <c r="W37" i="1"/>
  <c r="W36" i="1"/>
  <c r="W29" i="1"/>
  <c r="AB15" i="1"/>
  <c r="AC15" i="1" s="1"/>
  <c r="AD15" i="1" s="1"/>
  <c r="V19" i="1"/>
  <c r="AB19" i="1" s="1"/>
  <c r="AC19" i="1" s="1"/>
  <c r="AD19" i="1" s="1"/>
  <c r="AB17" i="1"/>
  <c r="AC17" i="1" s="1"/>
  <c r="AD17" i="1" s="1"/>
  <c r="W17" i="1"/>
  <c r="AB12" i="1"/>
  <c r="AC12" i="1" s="1"/>
  <c r="AD12" i="1" s="1"/>
  <c r="AB16" i="1"/>
  <c r="AC16" i="1" s="1"/>
  <c r="AD16" i="1" s="1"/>
  <c r="W16" i="1"/>
  <c r="W20" i="1"/>
  <c r="W21" i="1"/>
  <c r="W32" i="1"/>
  <c r="W35" i="1"/>
  <c r="AB35" i="1"/>
  <c r="AC35" i="1" s="1"/>
  <c r="AD35" i="1" s="1"/>
  <c r="V23" i="1"/>
  <c r="W9" i="1"/>
  <c r="AB9" i="1"/>
  <c r="AC9" i="1" s="1"/>
  <c r="AD9" i="1" s="1"/>
  <c r="W11" i="1"/>
  <c r="AB11" i="1"/>
  <c r="AC11" i="1" s="1"/>
  <c r="AD11" i="1" s="1"/>
  <c r="AB24" i="1"/>
  <c r="AC24" i="1" s="1"/>
  <c r="AD24" i="1" s="1"/>
  <c r="W24" i="1"/>
  <c r="AB10" i="1" l="1"/>
  <c r="AC10" i="1" s="1"/>
  <c r="AD10" i="1" s="1"/>
  <c r="AB30" i="1"/>
  <c r="AC30" i="1" s="1"/>
  <c r="AD30" i="1" s="1"/>
  <c r="W30" i="1"/>
  <c r="AB34" i="1"/>
  <c r="AC34" i="1" s="1"/>
  <c r="AD34" i="1" s="1"/>
  <c r="W34" i="1"/>
  <c r="W19" i="1"/>
  <c r="AB23" i="1"/>
  <c r="AC23" i="1" s="1"/>
  <c r="AD23" i="1" s="1"/>
  <c r="W23" i="1"/>
  <c r="P3" i="1" l="1"/>
  <c r="R3" i="1" s="1"/>
  <c r="S3" i="1" s="1"/>
  <c r="P5" i="1" l="1"/>
  <c r="R5" i="1" s="1"/>
  <c r="S5" i="1" s="1"/>
  <c r="T5" i="1" s="1"/>
  <c r="P8" i="1"/>
  <c r="R8" i="1" s="1"/>
  <c r="S8" i="1" s="1"/>
  <c r="T8" i="1" s="1"/>
  <c r="P6" i="1"/>
  <c r="R6" i="1" s="1"/>
  <c r="S6" i="1" s="1"/>
  <c r="T6" i="1" s="1"/>
  <c r="P7" i="1"/>
  <c r="R7" i="1" s="1"/>
  <c r="S7" i="1" s="1"/>
  <c r="T7" i="1" s="1"/>
  <c r="P4" i="1"/>
  <c r="R4" i="1" s="1"/>
  <c r="S4" i="1" s="1"/>
  <c r="T4" i="1" s="1"/>
  <c r="T2" i="1"/>
  <c r="U4" i="1" l="1"/>
  <c r="V4" i="1" s="1"/>
  <c r="U5" i="1"/>
  <c r="V5" i="1" s="1"/>
  <c r="U6" i="1"/>
  <c r="U7" i="1"/>
  <c r="W5" i="1" l="1"/>
  <c r="AB5" i="1"/>
  <c r="AC5" i="1" s="1"/>
  <c r="AD5" i="1" s="1"/>
  <c r="W4" i="1"/>
  <c r="AB4" i="1"/>
  <c r="AC4" i="1" s="1"/>
  <c r="AD4" i="1" s="1"/>
  <c r="V7" i="1"/>
  <c r="V6" i="1"/>
  <c r="U2" i="1"/>
  <c r="K3" i="1"/>
  <c r="M3" i="1" l="1"/>
  <c r="T3" i="1" s="1"/>
  <c r="V2" i="1"/>
  <c r="W6" i="1"/>
  <c r="AB6" i="1"/>
  <c r="AC6" i="1" s="1"/>
  <c r="AD6" i="1" s="1"/>
  <c r="W7" i="1"/>
  <c r="AB7" i="1"/>
  <c r="AC7" i="1" s="1"/>
  <c r="AD7" i="1" s="1"/>
  <c r="AB2" i="1" l="1"/>
  <c r="AC2" i="1" s="1"/>
  <c r="W2" i="1"/>
  <c r="U3" i="1"/>
  <c r="U8" i="1"/>
  <c r="V8" i="1" l="1"/>
  <c r="V3" i="1"/>
  <c r="AB3" i="1" s="1"/>
  <c r="W8" i="1" l="1"/>
  <c r="AB8" i="1"/>
  <c r="W3" i="1"/>
  <c r="AC8" i="1" l="1"/>
  <c r="AD8" i="1" s="1"/>
  <c r="AC3" i="1" l="1"/>
  <c r="AD3" i="1" s="1"/>
</calcChain>
</file>

<file path=xl/comments1.xml><?xml version="1.0" encoding="utf-8"?>
<comments xmlns="http://schemas.openxmlformats.org/spreadsheetml/2006/main">
  <authors>
    <author>Beerli Anna BLW</author>
  </authors>
  <commentList>
    <comment ref="B13" authorId="0" shapeId="0">
      <text>
        <r>
          <rPr>
            <b/>
            <sz val="9"/>
            <color indexed="81"/>
            <rFont val="Segoe UI"/>
            <family val="2"/>
          </rPr>
          <t>Beerli Anna OFAG:</t>
        </r>
        <r>
          <rPr>
            <sz val="9"/>
            <color indexed="81"/>
            <rFont val="Segoe UI"/>
            <family val="2"/>
          </rPr>
          <t xml:space="preserve">
</t>
        </r>
        <r>
          <rPr>
            <sz val="9"/>
            <color indexed="81"/>
            <rFont val="Segoe UI"/>
            <family val="2"/>
          </rPr>
          <t>Alpage :aussi si individuel</t>
        </r>
      </text>
    </comment>
  </commentList>
</comments>
</file>

<file path=xl/sharedStrings.xml><?xml version="1.0" encoding="utf-8"?>
<sst xmlns="http://schemas.openxmlformats.org/spreadsheetml/2006/main" count="688" uniqueCount="264">
  <si>
    <r>
      <rPr>
        <sz val="18"/>
        <color theme="1"/>
        <rFont val="Arial Narrow"/>
        <family val="2"/>
      </rPr>
      <t>Numéro CS : à remplir par le canton ou l</t>
    </r>
    <r>
      <rPr>
        <sz val="18"/>
        <color theme="1"/>
        <rFont val="Arial Narrow"/>
        <family val="2"/>
      </rPr>
      <t>'OFAG (sur la base du logiciel d</t>
    </r>
    <r>
      <rPr>
        <sz val="18"/>
        <color theme="1"/>
        <rFont val="Arial Narrow"/>
        <family val="2"/>
      </rPr>
      <t>'administration de la Confédération et du canton)</t>
    </r>
  </si>
  <si>
    <r>
      <rPr>
        <b/>
        <sz val="20"/>
        <rFont val="Arial Narrow"/>
        <family val="2"/>
      </rPr>
      <t>Instructions</t>
    </r>
  </si>
  <si>
    <r>
      <rPr>
        <sz val="10"/>
        <color rgb="FFFF0000"/>
        <rFont val="Arial Narrow"/>
        <family val="2"/>
      </rPr>
      <t>Investissements collectifs (hardware) dans l</t>
    </r>
    <r>
      <rPr>
        <sz val="10"/>
        <color rgb="FFFF0000"/>
        <rFont val="Arial Narrow"/>
        <family val="2"/>
      </rPr>
      <t>'intérêt de l</t>
    </r>
    <r>
      <rPr>
        <sz val="10"/>
        <color rgb="FFFF0000"/>
        <rFont val="Arial Narrow"/>
        <family val="2"/>
      </rPr>
      <t>'ensemble du projet</t>
    </r>
  </si>
  <si>
    <r>
      <rPr>
        <sz val="10"/>
        <rFont val="Arial Narrow"/>
        <family val="2"/>
      </rPr>
      <t>selon la situation de l</t>
    </r>
    <r>
      <rPr>
        <sz val="10"/>
        <rFont val="Arial Narrow"/>
        <family val="2"/>
      </rPr>
      <t>'exploitation</t>
    </r>
  </si>
  <si>
    <r>
      <rPr>
        <b/>
        <sz val="10"/>
        <rFont val="Arial Narrow"/>
        <family val="2"/>
      </rPr>
      <t>TO 2021</t>
    </r>
  </si>
  <si>
    <r>
      <rPr>
        <b/>
        <sz val="10"/>
        <rFont val="Arial Narrow"/>
        <family val="2"/>
      </rPr>
      <t>Réduction en % des coûts donnant droit à une contribution</t>
    </r>
  </si>
  <si>
    <r>
      <rPr>
        <sz val="10"/>
        <rFont val="Arial Narrow"/>
        <family val="2"/>
      </rPr>
      <t>Bonus PDR</t>
    </r>
  </si>
  <si>
    <r>
      <rPr>
        <b/>
        <sz val="10"/>
        <rFont val="Arial Narrow"/>
        <family val="2"/>
      </rPr>
      <t>Mesure</t>
    </r>
  </si>
  <si>
    <r>
      <rPr>
        <b/>
        <sz val="10"/>
        <rFont val="Arial Narrow"/>
        <family val="2"/>
      </rPr>
      <t>orienté sur la chaîne de création de valeur</t>
    </r>
  </si>
  <si>
    <r>
      <rPr>
        <b/>
        <sz val="10"/>
        <rFont val="Arial Narrow"/>
        <family val="2"/>
      </rPr>
      <t>intersectorielle</t>
    </r>
  </si>
  <si>
    <r>
      <rPr>
        <b/>
        <sz val="10"/>
        <rFont val="Arial Narrow"/>
        <family val="2"/>
      </rPr>
      <t>Taux des contributions de la Confédération</t>
    </r>
  </si>
  <si>
    <r>
      <rPr>
        <b/>
        <sz val="10"/>
        <rFont val="Arial Narrow"/>
        <family val="2"/>
      </rPr>
      <t>orienté sur la chaîne de création de valeur</t>
    </r>
  </si>
  <si>
    <r>
      <rPr>
        <b/>
        <sz val="10"/>
        <rFont val="Arial Narrow"/>
        <family val="2"/>
      </rPr>
      <t>intersectoriel</t>
    </r>
  </si>
  <si>
    <r>
      <rPr>
        <b/>
        <sz val="10"/>
        <rFont val="Arial Narrow"/>
        <family val="2"/>
      </rPr>
      <t>Participation cantonale à la contribution fédérale</t>
    </r>
  </si>
  <si>
    <r>
      <rPr>
        <sz val="10"/>
        <rFont val="Arial Narrow"/>
        <family val="2"/>
      </rPr>
      <t>…veuillez sélectionner la mesure</t>
    </r>
  </si>
  <si>
    <r>
      <rPr>
        <sz val="10"/>
        <color rgb="FFFF0000"/>
        <rFont val="Arial Narrow"/>
        <family val="2"/>
      </rPr>
      <t>Investissements collectifs dans l</t>
    </r>
    <r>
      <rPr>
        <sz val="10"/>
        <color rgb="FFFF0000"/>
        <rFont val="Arial Narrow"/>
        <family val="2"/>
      </rPr>
      <t>'intérêt de l</t>
    </r>
    <r>
      <rPr>
        <sz val="10"/>
        <color rgb="FFFF0000"/>
        <rFont val="Arial Narrow"/>
        <family val="2"/>
      </rPr>
      <t>'ensemble du projet</t>
    </r>
  </si>
  <si>
    <r>
      <rPr>
        <sz val="10"/>
        <rFont val="Arial Narrow"/>
        <family val="2"/>
      </rPr>
      <t>selon la situation de l</t>
    </r>
    <r>
      <rPr>
        <sz val="10"/>
        <rFont val="Arial Narrow"/>
        <family val="2"/>
      </rPr>
      <t>'exploitation</t>
    </r>
  </si>
  <si>
    <r>
      <rPr>
        <sz val="10"/>
        <rFont val="Arial Narrow"/>
        <family val="2"/>
      </rPr>
      <t>Mise en place d</t>
    </r>
    <r>
      <rPr>
        <sz val="10"/>
        <rFont val="Arial Narrow"/>
        <family val="2"/>
      </rPr>
      <t>'une branche de production dans l</t>
    </r>
    <r>
      <rPr>
        <sz val="10"/>
        <rFont val="Arial Narrow"/>
        <family val="2"/>
      </rPr>
      <t>'exploitation agricole</t>
    </r>
  </si>
  <si>
    <r>
      <rPr>
        <sz val="10"/>
        <rFont val="Arial Narrow"/>
        <family val="2"/>
      </rPr>
      <t>selon la situation de l</t>
    </r>
    <r>
      <rPr>
        <sz val="10"/>
        <rFont val="Arial Narrow"/>
        <family val="2"/>
      </rPr>
      <t>'exploitation</t>
    </r>
  </si>
  <si>
    <r>
      <rPr>
        <sz val="10"/>
        <rFont val="Arial Narrow"/>
        <family val="2"/>
      </rPr>
      <t xml:space="preserve">ZC/ZM, ZM: Transformation, stockage et commercialisation de produits agricoles régionaux </t>
    </r>
  </si>
  <si>
    <r>
      <rPr>
        <sz val="10"/>
        <rFont val="Arial Narrow"/>
        <family val="2"/>
      </rPr>
      <t>Autres mesures dans l</t>
    </r>
    <r>
      <rPr>
        <sz val="10"/>
        <rFont val="Arial Narrow"/>
        <family val="2"/>
      </rPr>
      <t>'intérêt du projet global (réduction min. 50%)</t>
    </r>
  </si>
  <si>
    <r>
      <rPr>
        <sz val="10"/>
        <rFont val="Arial Narrow"/>
        <family val="2"/>
      </rPr>
      <t>selon la situation de l</t>
    </r>
    <r>
      <rPr>
        <sz val="10"/>
        <rFont val="Arial Narrow"/>
        <family val="2"/>
      </rPr>
      <t>'exploitation</t>
    </r>
  </si>
  <si>
    <r>
      <rPr>
        <sz val="10"/>
        <rFont val="Arial Narrow"/>
        <family val="2"/>
      </rPr>
      <t>complet</t>
    </r>
  </si>
  <si>
    <r>
      <rPr>
        <sz val="10"/>
        <rFont val="Arial Narrow"/>
        <family val="2"/>
      </rPr>
      <t>SAF</t>
    </r>
  </si>
  <si>
    <r>
      <rPr>
        <sz val="10"/>
        <color rgb="FF7030A0"/>
        <rFont val="Arial Narrow"/>
        <family val="2"/>
      </rPr>
      <t>Construction d</t>
    </r>
    <r>
      <rPr>
        <sz val="10"/>
        <color rgb="FF7030A0"/>
        <rFont val="Arial Narrow"/>
        <family val="2"/>
      </rPr>
      <t>'étables communautaires</t>
    </r>
  </si>
  <si>
    <r>
      <rPr>
        <sz val="10"/>
        <rFont val="Arial Narrow"/>
        <family val="2"/>
      </rPr>
      <t>reprendre du modèle Bâtiments ruraux</t>
    </r>
  </si>
  <si>
    <r>
      <rPr>
        <sz val="10"/>
        <rFont val="Arial Narrow"/>
        <family val="2"/>
      </rPr>
      <t>communautaires</t>
    </r>
  </si>
  <si>
    <r>
      <rPr>
        <sz val="10"/>
        <color rgb="FF7030A0"/>
        <rFont val="Arial Narrow"/>
        <family val="2"/>
      </rPr>
      <t>Construction individuelle d</t>
    </r>
    <r>
      <rPr>
        <sz val="10"/>
        <color rgb="FF7030A0"/>
        <rFont val="Arial Narrow"/>
        <family val="2"/>
      </rPr>
      <t>'étables pour animaux consommant des fourrages grossiers</t>
    </r>
  </si>
  <si>
    <r>
      <rPr>
        <sz val="10"/>
        <rFont val="Arial Narrow"/>
        <family val="2"/>
      </rPr>
      <t>reprendre du modèle Bâtiments ruraux</t>
    </r>
  </si>
  <si>
    <r>
      <rPr>
        <sz val="10"/>
        <rFont val="Arial Narrow"/>
        <family val="2"/>
      </rPr>
      <t>unique</t>
    </r>
  </si>
  <si>
    <r>
      <rPr>
        <sz val="10"/>
        <color rgb="FF7030A0"/>
        <rFont val="Arial Narrow"/>
        <family val="2"/>
      </rPr>
      <t>Mesures d</t>
    </r>
    <r>
      <rPr>
        <sz val="10"/>
        <color rgb="FF7030A0"/>
        <rFont val="Arial Narrow"/>
        <family val="2"/>
      </rPr>
      <t>'améliorations foncières</t>
    </r>
  </si>
  <si>
    <r>
      <rPr>
        <sz val="10"/>
        <color theme="1"/>
        <rFont val="Arial Narrow"/>
        <family val="2"/>
      </rPr>
      <t>selon qu</t>
    </r>
    <r>
      <rPr>
        <sz val="10"/>
        <color theme="1"/>
        <rFont val="Arial Narrow"/>
        <family val="2"/>
      </rPr>
      <t>'il s</t>
    </r>
    <r>
      <rPr>
        <sz val="10"/>
        <color theme="1"/>
        <rFont val="Arial Narrow"/>
        <family val="2"/>
      </rPr>
      <t>'agit d</t>
    </r>
    <r>
      <rPr>
        <sz val="10"/>
        <color theme="1"/>
        <rFont val="Arial Narrow"/>
        <family val="2"/>
      </rPr>
      <t>'une mesure collective ou individuelle</t>
    </r>
  </si>
  <si>
    <r>
      <rPr>
        <b/>
        <sz val="10"/>
        <rFont val="Arial Narrow"/>
        <family val="2"/>
      </rPr>
      <t>Situation de l</t>
    </r>
    <r>
      <rPr>
        <b/>
        <sz val="10"/>
        <rFont val="Arial Narrow"/>
        <family val="2"/>
      </rPr>
      <t>'exploitation</t>
    </r>
  </si>
  <si>
    <r>
      <rPr>
        <b/>
        <sz val="10"/>
        <rFont val="Arial Narrow"/>
        <family val="2"/>
      </rPr>
      <t>Taux des contributions de la Confédération</t>
    </r>
  </si>
  <si>
    <r>
      <rPr>
        <sz val="10"/>
        <rFont val="Arial Narrow"/>
        <family val="2"/>
      </rPr>
      <t>…veuillez sélectionner la mesure</t>
    </r>
  </si>
  <si>
    <r>
      <rPr>
        <sz val="10"/>
        <rFont val="Arial Narrow"/>
        <family val="2"/>
      </rPr>
      <t>Plaine</t>
    </r>
  </si>
  <si>
    <r>
      <rPr>
        <sz val="10"/>
        <rFont val="Arial Narrow"/>
        <family val="2"/>
      </rPr>
      <t>ZC / ZM I</t>
    </r>
  </si>
  <si>
    <r>
      <rPr>
        <sz val="10"/>
        <rFont val="Arial Narrow"/>
        <family val="2"/>
      </rPr>
      <t>ZM II - IV</t>
    </r>
  </si>
  <si>
    <r>
      <rPr>
        <b/>
        <sz val="10"/>
        <rFont val="Arial Narrow"/>
        <family val="2"/>
      </rPr>
      <t>Production</t>
    </r>
  </si>
  <si>
    <r>
      <rPr>
        <b/>
        <sz val="10"/>
        <rFont val="Arial Narrow"/>
        <family val="2"/>
      </rPr>
      <t>Transformation</t>
    </r>
  </si>
  <si>
    <r>
      <rPr>
        <b/>
        <sz val="10"/>
        <rFont val="Arial Narrow"/>
        <family val="2"/>
      </rPr>
      <t>Commercialisation</t>
    </r>
  </si>
  <si>
    <r>
      <rPr>
        <b/>
        <sz val="10"/>
        <rFont val="Arial Narrow"/>
        <family val="2"/>
      </rPr>
      <t>Diversification</t>
    </r>
  </si>
  <si>
    <r>
      <rPr>
        <b/>
        <sz val="12"/>
        <rFont val="Arial Narrow"/>
        <family val="2"/>
      </rPr>
      <t>Autres</t>
    </r>
  </si>
  <si>
    <r>
      <rPr>
        <sz val="10"/>
        <rFont val="Arial Narrow"/>
        <family val="2"/>
      </rPr>
      <t>sélectionner</t>
    </r>
  </si>
  <si>
    <r>
      <rPr>
        <sz val="10"/>
        <rFont val="Arial Narrow"/>
        <family val="2"/>
      </rPr>
      <t>PP dans l</t>
    </r>
    <r>
      <rPr>
        <sz val="10"/>
        <rFont val="Arial Narrow"/>
        <family val="2"/>
      </rPr>
      <t>'agriculture</t>
    </r>
  </si>
  <si>
    <r>
      <rPr>
        <sz val="10"/>
        <rFont val="Arial Narrow"/>
        <family val="2"/>
      </rPr>
      <t xml:space="preserve">PP </t>
    </r>
  </si>
  <si>
    <r>
      <rPr>
        <sz val="9"/>
        <color theme="1"/>
        <rFont val="Arial Narrow"/>
        <family val="2"/>
      </rPr>
      <t xml:space="preserve">Fruits et légumes (F </t>
    </r>
    <r>
      <rPr>
        <sz val="9"/>
        <color theme="1"/>
        <rFont val="Arial Narrow"/>
        <family val="2"/>
      </rPr>
      <t>&amp; L)</t>
    </r>
  </si>
  <si>
    <r>
      <rPr>
        <sz val="9"/>
        <color theme="1"/>
        <rFont val="Arial Narrow"/>
        <family val="2"/>
      </rPr>
      <t xml:space="preserve">Transformation F </t>
    </r>
    <r>
      <rPr>
        <sz val="9"/>
        <color theme="1"/>
        <rFont val="Arial Narrow"/>
        <family val="2"/>
      </rPr>
      <t>&amp; L</t>
    </r>
  </si>
  <si>
    <r>
      <rPr>
        <sz val="9"/>
        <color theme="1"/>
        <rFont val="Arial Narrow"/>
        <family val="2"/>
      </rPr>
      <t>Vente hors de l</t>
    </r>
    <r>
      <rPr>
        <sz val="9"/>
        <color theme="1"/>
        <rFont val="Arial Narrow"/>
        <family val="2"/>
      </rPr>
      <t>'exploitation agricole</t>
    </r>
  </si>
  <si>
    <r>
      <rPr>
        <sz val="9"/>
        <color theme="1"/>
        <rFont val="Arial Narrow"/>
        <family val="2"/>
      </rPr>
      <t>Agritourisme:Hébergement, restauration</t>
    </r>
  </si>
  <si>
    <r>
      <rPr>
        <sz val="9"/>
        <color rgb="FF000000"/>
        <rFont val="Arial Narrow"/>
        <family val="2"/>
      </rPr>
      <t>Mise en valeur de la région</t>
    </r>
  </si>
  <si>
    <r>
      <rPr>
        <sz val="10"/>
        <rFont val="Arial Narrow"/>
        <family val="2"/>
      </rPr>
      <t>Production</t>
    </r>
  </si>
  <si>
    <r>
      <rPr>
        <sz val="9"/>
        <color theme="1"/>
        <rFont val="Arial Narrow"/>
        <family val="2"/>
      </rPr>
      <t>Grandes cultures</t>
    </r>
  </si>
  <si>
    <r>
      <rPr>
        <sz val="9"/>
        <color theme="1"/>
        <rFont val="Arial Narrow"/>
        <family val="2"/>
      </rPr>
      <t>Moulins, centres de collecte de céréales, nettoyage</t>
    </r>
  </si>
  <si>
    <r>
      <rPr>
        <sz val="9"/>
        <color theme="1"/>
        <rFont val="Arial Narrow"/>
        <family val="2"/>
      </rPr>
      <t xml:space="preserve">Logistique </t>
    </r>
    <r>
      <rPr>
        <sz val="9"/>
        <color theme="1"/>
        <rFont val="Arial Narrow"/>
        <family val="2"/>
      </rPr>
      <t>&amp; stockage</t>
    </r>
  </si>
  <si>
    <r>
      <rPr>
        <sz val="9"/>
        <color theme="1"/>
        <rFont val="Arial Narrow"/>
        <family val="2"/>
      </rPr>
      <t>Agritourisme:Evénements</t>
    </r>
  </si>
  <si>
    <r>
      <rPr>
        <sz val="9"/>
        <color rgb="FF000000"/>
        <rFont val="Arial Narrow"/>
        <family val="2"/>
      </rPr>
      <t>Direction du PDR (ne compte pas comme PP)</t>
    </r>
  </si>
  <si>
    <r>
      <rPr>
        <sz val="10"/>
        <rFont val="Arial Narrow"/>
        <family val="2"/>
      </rPr>
      <t>Diversification</t>
    </r>
  </si>
  <si>
    <r>
      <rPr>
        <sz val="9"/>
        <color theme="1"/>
        <rFont val="Arial Narrow"/>
        <family val="2"/>
      </rPr>
      <t>Vignes</t>
    </r>
  </si>
  <si>
    <r>
      <rPr>
        <sz val="9"/>
        <color theme="1"/>
        <rFont val="Arial Narrow"/>
        <family val="2"/>
      </rPr>
      <t>Vinification</t>
    </r>
  </si>
  <si>
    <r>
      <rPr>
        <sz val="9"/>
        <color theme="1"/>
        <rFont val="Arial Narrow"/>
        <family val="2"/>
      </rPr>
      <t>Restauration</t>
    </r>
  </si>
  <si>
    <r>
      <rPr>
        <sz val="9"/>
        <color theme="1"/>
        <rFont val="Arial Narrow"/>
        <family val="2"/>
      </rPr>
      <t>Vente directe</t>
    </r>
  </si>
  <si>
    <r>
      <rPr>
        <sz val="9"/>
        <color theme="1"/>
        <rFont val="Arial Narrow"/>
        <family val="2"/>
      </rPr>
      <t>Divers</t>
    </r>
  </si>
  <si>
    <r>
      <rPr>
        <sz val="10"/>
        <rFont val="Arial Narrow"/>
        <family val="2"/>
      </rPr>
      <t>Transformation: Alpage</t>
    </r>
  </si>
  <si>
    <r>
      <rPr>
        <sz val="9"/>
        <color theme="1"/>
        <rFont val="Arial Narrow"/>
        <family val="2"/>
      </rPr>
      <t>Lait</t>
    </r>
  </si>
  <si>
    <r>
      <rPr>
        <sz val="9"/>
        <color theme="1"/>
        <rFont val="Arial Narrow"/>
        <family val="2"/>
      </rPr>
      <t>Lait</t>
    </r>
  </si>
  <si>
    <r>
      <rPr>
        <sz val="9"/>
        <color theme="1"/>
        <rFont val="Arial Narrow"/>
        <family val="2"/>
      </rPr>
      <t>Communication, marketing</t>
    </r>
  </si>
  <si>
    <r>
      <rPr>
        <sz val="9"/>
        <color theme="1"/>
        <rFont val="Arial Narrow"/>
        <family val="2"/>
      </rPr>
      <t>Offres pédagogiques</t>
    </r>
  </si>
  <si>
    <r>
      <rPr>
        <sz val="9"/>
        <color theme="1"/>
        <rFont val="Arial Narrow"/>
        <family val="2"/>
      </rPr>
      <t>Engraissement</t>
    </r>
  </si>
  <si>
    <r>
      <rPr>
        <sz val="9"/>
        <color theme="1"/>
        <rFont val="Arial Narrow"/>
        <family val="2"/>
      </rPr>
      <t>Viande</t>
    </r>
  </si>
  <si>
    <r>
      <rPr>
        <sz val="9"/>
        <color theme="1"/>
        <rFont val="Arial Narrow"/>
        <family val="2"/>
      </rPr>
      <t>Divers</t>
    </r>
  </si>
  <si>
    <r>
      <rPr>
        <sz val="9"/>
        <color theme="1"/>
        <rFont val="Arial Narrow"/>
        <family val="2"/>
      </rPr>
      <t>Energies renouvelables</t>
    </r>
  </si>
  <si>
    <r>
      <rPr>
        <sz val="9"/>
        <color theme="1"/>
        <rFont val="Arial Narrow"/>
        <family val="2"/>
      </rPr>
      <t>Alpage (lait, engraissement, étable)</t>
    </r>
  </si>
  <si>
    <r>
      <rPr>
        <sz val="9"/>
        <color theme="1"/>
        <rFont val="Arial Narrow"/>
        <family val="2"/>
      </rPr>
      <t>Alpage</t>
    </r>
  </si>
  <si>
    <r>
      <rPr>
        <sz val="9"/>
        <color theme="1"/>
        <rFont val="Arial Narrow"/>
        <family val="2"/>
      </rPr>
      <t>Divers</t>
    </r>
  </si>
  <si>
    <r>
      <rPr>
        <sz val="9"/>
        <color theme="1"/>
        <rFont val="Arial Narrow"/>
        <family val="2"/>
      </rPr>
      <t>Divers</t>
    </r>
  </si>
  <si>
    <r>
      <rPr>
        <sz val="9"/>
        <color theme="1"/>
        <rFont val="Arial Narrow"/>
        <family val="2"/>
      </rPr>
      <t>Divers</t>
    </r>
  </si>
  <si>
    <r>
      <rPr>
        <b/>
        <sz val="10"/>
        <rFont val="Arial Narrow"/>
        <family val="2"/>
      </rPr>
      <t>Unité d</t>
    </r>
    <r>
      <rPr>
        <b/>
        <sz val="10"/>
        <rFont val="Arial Narrow"/>
        <family val="2"/>
      </rPr>
      <t>'observation</t>
    </r>
  </si>
  <si>
    <r>
      <rPr>
        <sz val="10"/>
        <color theme="1"/>
        <rFont val="Arial Narrow"/>
        <family val="2"/>
      </rPr>
      <t>Exploitation</t>
    </r>
  </si>
  <si>
    <r>
      <rPr>
        <b/>
        <sz val="10"/>
        <rFont val="Arial Narrow"/>
        <family val="2"/>
      </rPr>
      <t>Type de PDR</t>
    </r>
  </si>
  <si>
    <r>
      <rPr>
        <sz val="10"/>
        <color theme="1"/>
        <rFont val="Arial Narrow"/>
        <family val="2"/>
      </rPr>
      <t>Branche de production</t>
    </r>
  </si>
  <si>
    <r>
      <rPr>
        <sz val="10"/>
        <color theme="1"/>
        <rFont val="Arial Narrow"/>
        <family val="2"/>
      </rPr>
      <t>orientée sur la chaîne de création de valeur</t>
    </r>
  </si>
  <si>
    <r>
      <rPr>
        <b/>
        <sz val="10"/>
        <rFont val="Arial Narrow"/>
        <family val="2"/>
      </rPr>
      <t>Le porteur de projet existait-il déjà avant le PDR?</t>
    </r>
  </si>
  <si>
    <r>
      <rPr>
        <sz val="12"/>
        <rFont val="Arial Narrow"/>
        <family val="2"/>
      </rPr>
      <t>sélectionner</t>
    </r>
  </si>
  <si>
    <r>
      <rPr>
        <sz val="10"/>
        <color theme="1"/>
        <rFont val="Arial Narrow"/>
        <family val="2"/>
      </rPr>
      <t>oui</t>
    </r>
  </si>
  <si>
    <r>
      <rPr>
        <sz val="10"/>
        <color theme="1"/>
        <rFont val="Arial Narrow"/>
        <family val="2"/>
      </rPr>
      <t>non</t>
    </r>
  </si>
  <si>
    <r>
      <rPr>
        <b/>
        <sz val="10"/>
        <rFont val="Arial Narrow"/>
        <family val="2"/>
      </rPr>
      <t>Sources de financement</t>
    </r>
  </si>
  <si>
    <r>
      <rPr>
        <sz val="10"/>
        <color theme="1"/>
        <rFont val="Arial Narrow"/>
        <family val="2"/>
      </rPr>
      <t>…veuillez sélectionner la source de financement</t>
    </r>
  </si>
  <si>
    <r>
      <rPr>
        <sz val="10"/>
        <color theme="1"/>
        <rFont val="Arial Narrow"/>
        <family val="2"/>
      </rPr>
      <t>Prêts de tiers</t>
    </r>
  </si>
  <si>
    <r>
      <rPr>
        <sz val="10"/>
        <color theme="1"/>
        <rFont val="Arial Narrow"/>
        <family val="2"/>
      </rPr>
      <t>Prêts bancaires</t>
    </r>
  </si>
  <si>
    <r>
      <rPr>
        <sz val="10"/>
        <color theme="1"/>
        <rFont val="Arial Narrow"/>
        <family val="2"/>
      </rPr>
      <t>Hypothèque</t>
    </r>
  </si>
  <si>
    <r>
      <rPr>
        <sz val="10"/>
        <color theme="1"/>
        <rFont val="Arial Narrow"/>
        <family val="2"/>
      </rPr>
      <t>Crédit d’investissement</t>
    </r>
  </si>
  <si>
    <r>
      <rPr>
        <sz val="10"/>
        <color theme="1"/>
        <rFont val="Arial Narrow"/>
        <family val="2"/>
      </rPr>
      <t>Fonds propres</t>
    </r>
  </si>
  <si>
    <r>
      <rPr>
        <sz val="10"/>
        <color theme="1"/>
        <rFont val="Arial Narrow"/>
        <family val="2"/>
      </rPr>
      <t>Financement du solde inconnu</t>
    </r>
  </si>
  <si>
    <r>
      <rPr>
        <b/>
        <sz val="10"/>
        <rFont val="Arial Narrow"/>
        <family val="2"/>
      </rPr>
      <t>Assuré?</t>
    </r>
  </si>
  <si>
    <r>
      <rPr>
        <sz val="10"/>
        <color theme="1"/>
        <rFont val="Arial Narrow"/>
        <family val="2"/>
      </rPr>
      <t>...veuillez sélectionner</t>
    </r>
  </si>
  <si>
    <r>
      <rPr>
        <sz val="10"/>
        <color theme="1"/>
        <rFont val="Arial Narrow"/>
        <family val="2"/>
      </rPr>
      <t>oui</t>
    </r>
  </si>
  <si>
    <r>
      <rPr>
        <sz val="10"/>
        <color theme="1"/>
        <rFont val="Arial Narrow"/>
        <family val="2"/>
      </rPr>
      <t>non</t>
    </r>
  </si>
  <si>
    <t xml:space="preserve">Taux des contributions du canton </t>
  </si>
  <si>
    <t>intersectorielle</t>
  </si>
  <si>
    <t>Mesures individuelles contribuant à la protection de l'environnement</t>
  </si>
  <si>
    <t>Construction individuelle d'étables pour animaux consommant des fourrages grossiers</t>
  </si>
  <si>
    <t>reprendre du modèle Bâtiments ruraux</t>
  </si>
  <si>
    <r>
      <t>veuillez clarifier spécifiquement avec l</t>
    </r>
    <r>
      <rPr>
        <sz val="10"/>
        <rFont val="Arial Narrow"/>
        <family val="2"/>
      </rPr>
      <t>'OFAG</t>
    </r>
  </si>
  <si>
    <t>Région de plaine :Transformation, stockage et commercialisation de produits agricoles régionaux</t>
  </si>
  <si>
    <t>…veuillez sélectionner la mesure</t>
  </si>
  <si>
    <t>Autres</t>
  </si>
  <si>
    <t>Production</t>
  </si>
  <si>
    <t>Lait</t>
  </si>
  <si>
    <t>Nom du PDR</t>
  </si>
  <si>
    <t>Projet partiel (PP)</t>
  </si>
  <si>
    <t>Orientation</t>
  </si>
  <si>
    <t>Type de projet</t>
  </si>
  <si>
    <t>Investissement</t>
  </si>
  <si>
    <t>Total des coûts d'investissement</t>
  </si>
  <si>
    <t xml:space="preserve">Situation de l'exploitation                   </t>
  </si>
  <si>
    <t>Mesure</t>
  </si>
  <si>
    <t>N° de la mesure</t>
  </si>
  <si>
    <t>Coûts ne donnant pas droit à une contribution</t>
  </si>
  <si>
    <t>Coûts donnant droit à une contribution</t>
  </si>
  <si>
    <t>Réduction des coûts donnant droit à une contribution</t>
  </si>
  <si>
    <t>Coûts déterminants donnant droit à une contribution</t>
  </si>
  <si>
    <t>Taux des contributions de la Confédération sans bonus PDR</t>
  </si>
  <si>
    <t>Bonus pour le type de PDR</t>
  </si>
  <si>
    <t>Taux des contributions de la Confédération avec bonus PDR</t>
  </si>
  <si>
    <t>Participation minimale du canton à la contribution fédérale</t>
  </si>
  <si>
    <t>Taux de contribution définitif de la Confédération</t>
  </si>
  <si>
    <t>Contribution fédérale visée</t>
  </si>
  <si>
    <t>Contribution cantonale visée</t>
  </si>
  <si>
    <t>Total des contributions publiques</t>
  </si>
  <si>
    <t>Part des coûts d'investissement</t>
  </si>
  <si>
    <t>afp tiers (aide montagne, fondations, communes, etc.)</t>
  </si>
  <si>
    <t>CI</t>
  </si>
  <si>
    <t>Prêts</t>
  </si>
  <si>
    <t>Fonds propres</t>
  </si>
  <si>
    <t>Financement du solde non assuré</t>
  </si>
  <si>
    <t>Total</t>
  </si>
  <si>
    <t>Contrôles</t>
  </si>
  <si>
    <t>Nom</t>
  </si>
  <si>
    <t>description de l'investissement</t>
  </si>
  <si>
    <t>sélectionner</t>
  </si>
  <si>
    <t>Investissements collectifs dans l'intérêt de l'ensemble du projet</t>
  </si>
  <si>
    <t>Mise en place d'une branche de production dans l'exploitation agricole</t>
  </si>
  <si>
    <t>Numéro CS</t>
  </si>
  <si>
    <t>Objectif</t>
  </si>
  <si>
    <t>Indicateur</t>
  </si>
  <si>
    <t>Unité de mesure</t>
  </si>
  <si>
    <t>Source de données</t>
  </si>
  <si>
    <t>Date n</t>
  </si>
  <si>
    <t>Valeur de départ</t>
  </si>
  <si>
    <t>n+1 cible</t>
  </si>
  <si>
    <t>n+1 réel</t>
  </si>
  <si>
    <t>n+2 cible</t>
  </si>
  <si>
    <t>n+2 réel</t>
  </si>
  <si>
    <t>n+3 cible</t>
  </si>
  <si>
    <t>n+3 réel</t>
  </si>
  <si>
    <t>n+4 cible</t>
  </si>
  <si>
    <t>n+4 réel</t>
  </si>
  <si>
    <t>n+5 cible</t>
  </si>
  <si>
    <t>n+5 réel</t>
  </si>
  <si>
    <t>n+6 cible</t>
  </si>
  <si>
    <t>n+6 réel</t>
  </si>
  <si>
    <t>post3a cible</t>
  </si>
  <si>
    <t>post3a réel</t>
  </si>
  <si>
    <t>post6a cible</t>
  </si>
  <si>
    <t>post6a réel</t>
  </si>
  <si>
    <t>Explications</t>
  </si>
  <si>
    <t>Rentabilité - indicateur obligatoire 1</t>
  </si>
  <si>
    <t>Seuil de gain en %</t>
  </si>
  <si>
    <t>%</t>
  </si>
  <si>
    <t>Comptabilité</t>
  </si>
  <si>
    <t>Rentabilité - indicateur obligatoire 2</t>
  </si>
  <si>
    <t>Résultat annuel net</t>
  </si>
  <si>
    <t>CHF</t>
  </si>
  <si>
    <t>Rentabilité - indicateur obligatoire 3</t>
  </si>
  <si>
    <t>Cashflow provenant de l'activité (cumulé)</t>
  </si>
  <si>
    <t>Aperçu de l'étape de documentation de l'ensemble du PDR</t>
  </si>
  <si>
    <t>Nom du projet PDR</t>
  </si>
  <si>
    <t>Date</t>
  </si>
  <si>
    <t>Type de PDR</t>
  </si>
  <si>
    <t>Numéro CS PDR</t>
  </si>
  <si>
    <r>
      <rPr>
        <b/>
        <sz val="22"/>
        <color theme="7" tint="-0.249977111117893"/>
        <rFont val="Arial Narrow"/>
        <family val="2"/>
      </rPr>
      <t>Objectif</t>
    </r>
    <r>
      <rPr>
        <sz val="22"/>
        <color theme="7" tint="-0.249977111117893"/>
        <rFont val="Arial Narrow"/>
        <family val="2"/>
      </rPr>
      <t xml:space="preserve">: </t>
    </r>
    <r>
      <rPr>
        <sz val="22"/>
        <rFont val="Arial Narrow"/>
        <family val="2"/>
      </rPr>
      <t xml:space="preserve">Ce document Excel sert d'aperçu pour l'ensemble du PDR en ce qui concerne les coûts, ainsi que les données de contrôle et de monitoring des différents projets partiels. 
</t>
    </r>
    <r>
      <rPr>
        <b/>
        <sz val="22"/>
        <color theme="7" tint="-0.249977111117893"/>
        <rFont val="Arial Narrow"/>
        <family val="2"/>
      </rPr>
      <t xml:space="preserve">Procédure: </t>
    </r>
    <r>
      <rPr>
        <sz val="22"/>
        <rFont val="Arial Narrow"/>
        <family val="2"/>
      </rPr>
      <t xml:space="preserve">
* </t>
    </r>
    <r>
      <rPr>
        <b/>
        <sz val="22"/>
        <rFont val="Arial Narrow"/>
        <family val="2"/>
      </rPr>
      <t>Qui doit le remplir?</t>
    </r>
    <r>
      <rPr>
        <sz val="22"/>
        <rFont val="Arial Narrow"/>
        <family val="2"/>
      </rPr>
      <t xml:space="preserve"> Les porteurs des différents projets partiels (PP) doivent transmettre les données de controlling, y compris les coûts effectifs à la direction du PDR 1)</t>
    </r>
    <r>
      <rPr>
        <b/>
        <sz val="22"/>
        <rFont val="Arial Narrow"/>
        <family val="2"/>
      </rPr>
      <t xml:space="preserve"> pour la planification de l'ED et 2) pour le rapport intermédiaire et final.</t>
    </r>
    <r>
      <rPr>
        <sz val="22"/>
        <rFont val="Arial Narrow"/>
        <family val="2"/>
      </rPr>
      <t xml:space="preserve"> La direction du PDR peut ensuite transmettre ces données dans le présent fichier Excel: 1) lors de la planification de l'ED: veuillez indiquer clairement le calcul des coûts (chapitre B) avec le processus de calcul prévu (menu déroulant), 2) pour le rapport intermédiaire et final : en copiant-collant à partir des plans financiers des PP.
Ce processus permet de garantir que des informations confidentielles ne sont pas transmises à des personnes non autorisées au sein du PDR ou consultées par ces personnes.
* </t>
    </r>
    <r>
      <rPr>
        <b/>
        <sz val="22"/>
        <rFont val="Arial Narrow"/>
        <family val="2"/>
      </rPr>
      <t>Source d'information:</t>
    </r>
    <r>
      <rPr>
        <sz val="22"/>
        <rFont val="Arial Narrow"/>
        <family val="2"/>
      </rPr>
      <t xml:space="preserve"> Les informations du fichier Excel de la planification financière pour les différents projets partiels (PP) sont collectées ici (à partir du fichier: "Finanzvorlage TP Grundlagenetappe (GLE)")
* </t>
    </r>
    <r>
      <rPr>
        <b/>
        <sz val="22"/>
        <rFont val="Arial Narrow"/>
        <family val="2"/>
      </rPr>
      <t>Date de l'utilisation</t>
    </r>
    <r>
      <rPr>
        <sz val="22"/>
        <rFont val="Arial Narrow"/>
        <family val="2"/>
      </rPr>
      <t xml:space="preserve">: Les valeurs cibles des coûts ou des indicateurs pour le controlling sont élaborées durant l'étape de documentation; au plus tard au moment de la rédaction des rapports intermédiaires et finaux, elles sont complétées et  présentées avec le rapport. 
* </t>
    </r>
    <r>
      <rPr>
        <b/>
        <sz val="22"/>
        <rFont val="Arial Narrow"/>
        <family val="2"/>
      </rPr>
      <t>Code de couleur</t>
    </r>
    <r>
      <rPr>
        <sz val="22"/>
        <rFont val="Arial Narrow"/>
        <family val="2"/>
      </rPr>
      <t xml:space="preserve">: Remplir uniquement les champs </t>
    </r>
    <r>
      <rPr>
        <sz val="22"/>
        <color theme="7" tint="-0.249977111117893"/>
        <rFont val="Arial Narrow"/>
        <family val="2"/>
      </rPr>
      <t>jaunes</t>
    </r>
    <r>
      <rPr>
        <sz val="22"/>
        <rFont val="Arial Narrow"/>
        <family val="2"/>
      </rPr>
      <t xml:space="preserve">, </t>
    </r>
    <r>
      <rPr>
        <sz val="22"/>
        <color theme="9" tint="-0.249977111117893"/>
        <rFont val="Arial Narrow"/>
        <family val="2"/>
      </rPr>
      <t xml:space="preserve">vert </t>
    </r>
    <r>
      <rPr>
        <sz val="22"/>
        <rFont val="Arial Narrow"/>
        <family val="2"/>
      </rPr>
      <t xml:space="preserve">= cellule avec menu déroulant, blanc = cellules remplies automatiquement (avec des formules)
</t>
    </r>
    <r>
      <rPr>
        <b/>
        <sz val="22"/>
        <rFont val="Arial Narrow"/>
        <family val="2"/>
      </rPr>
      <t>* Chiffres annuels</t>
    </r>
    <r>
      <rPr>
        <sz val="22"/>
        <rFont val="Arial Narrow"/>
        <family val="2"/>
      </rPr>
      <t xml:space="preserve">: n = année précédente, n+1 = 1. année PDR, post3a = 3 ans après la fin du projet --&gt; peuvent être remplacés par des chiffres annuels concrets
</t>
    </r>
    <r>
      <rPr>
        <b/>
        <sz val="22"/>
        <rFont val="Arial Narrow"/>
        <family val="2"/>
      </rPr>
      <t>* Type de PDR</t>
    </r>
    <r>
      <rPr>
        <sz val="22"/>
        <rFont val="Arial Narrow"/>
        <family val="2"/>
      </rPr>
      <t xml:space="preserve">: soit orienté sur la chaîne de création de valeur soit intersectoriel selon l'OAS
</t>
    </r>
    <r>
      <rPr>
        <b/>
        <sz val="22"/>
        <rFont val="Arial Narrow"/>
        <family val="2"/>
      </rPr>
      <t>*Ouvrir entièrement le fichier Excel:</t>
    </r>
    <r>
      <rPr>
        <sz val="22"/>
        <rFont val="Arial Narrow"/>
        <family val="2"/>
      </rPr>
      <t xml:space="preserve"> en cliquant sur les signes "+" dans la marge grise à gauche du fichier Excel (à côté des titres des lignes/colonnes), vous pouvez ouvrir la feuille entière ou en fermer des parties avec le signe "-". </t>
    </r>
  </si>
  <si>
    <t>Aperçu des coûts</t>
  </si>
  <si>
    <r>
      <t xml:space="preserve">* Reporter ici les calculs figurant dans le fichier Excel des difféents projets partiels (fichier "Finanzvorlage TP Grundlagenetappe (GLE)" à partir de la feuille "Aperçu", chapitre B). Le calcul des frais donnant droit à une contribution se base sur la version actuelle de l'OAS (cf. instructions). Tous les investissements doivent être énumérés pour chaque projet partiel, c'est-à-dire que plusieurs lignes peuvent être remplies par projet partiel.
</t>
    </r>
    <r>
      <rPr>
        <b/>
        <sz val="22"/>
        <rFont val="Arial Narrow"/>
        <family val="2"/>
      </rPr>
      <t>* Les explications des différentes colonnes du tableau peuvent être développées ici :</t>
    </r>
  </si>
  <si>
    <t xml:space="preserve">A Nom du PDR, nom du projet partiel:   </t>
  </si>
  <si>
    <t>Indiquer le nom du PDR pour toutes les lignes; indiquer les nom du PP correspondant pour chaque ligne = investissement</t>
  </si>
  <si>
    <t xml:space="preserve">C &amp; D Orientation et type de projet:  </t>
  </si>
  <si>
    <t>dans le cadre des projets PDR, on distingue 5 orientations différentes avec leurs types de projets ; c'est la base du traitement interne des données par l'OFAG.Un projet partiel ne peut concerne qu'une seule orientation ou un type de projet. (cf. explications ci-dessous)</t>
  </si>
  <si>
    <t xml:space="preserve">E &amp; F Investissement:                         </t>
  </si>
  <si>
    <t>Brève description de l'investissement et des coûts totaux</t>
  </si>
  <si>
    <t xml:space="preserve">G Situation de l'exploitation:                   </t>
  </si>
  <si>
    <t>Zone dans laquelle se situe le projet partiel (plaine, zone des collines (HZ) / zone de montagne (ZM) I, ZM II - IV)</t>
  </si>
  <si>
    <t xml:space="preserve">H &amp; I Mesure:                        </t>
  </si>
  <si>
    <t>sélectionner dans la liste (selon l'OIMAS), le numéro est attribué automatiquement</t>
  </si>
  <si>
    <t xml:space="preserve">J Coûts ne donnant pas droit à une contribution: </t>
  </si>
  <si>
    <t>coûts ne donnant pas droit à une contribution selon l'OAS</t>
  </si>
  <si>
    <t xml:space="preserve">K Coûts donnant droit à une contribution: </t>
  </si>
  <si>
    <t>Différence: coûts d'investissement moins les coûts ne donnant pas droit à une contribution</t>
  </si>
  <si>
    <t>L Réduction des coûts donnant droit à une contribution:</t>
  </si>
  <si>
    <t>selon l'OAS, est rempli automatiquement</t>
  </si>
  <si>
    <t xml:space="preserve">M Bonus pour le type de PDR: </t>
  </si>
  <si>
    <t>N Coûts déterminants donnant droit à des contributions</t>
  </si>
  <si>
    <t>= Coûts donnant droit à une contribution - réduction + bonus</t>
  </si>
  <si>
    <t xml:space="preserve">O Taux de contribution max. Confédération: </t>
  </si>
  <si>
    <t>taux maximal des contributions par zone selon l'OAS, est rempli automatiquement</t>
  </si>
  <si>
    <t xml:space="preserve">P Participation minimale du canton à la contribution fédérale: </t>
  </si>
  <si>
    <t xml:space="preserve">selon l'OAS; </t>
  </si>
  <si>
    <t xml:space="preserve">Q Taux des contributions du canton </t>
  </si>
  <si>
    <t>= contribution fédérale * participation du canton à la contribution fédérale</t>
  </si>
  <si>
    <t>R Taux de contribution définitif de la Confédération</t>
  </si>
  <si>
    <t>= si la participation cantonale est inférieure au minimum prévu, la contribution fédérale est également adaptée afin que l'OAS soit respectée</t>
  </si>
  <si>
    <t xml:space="preserve">S / T / U Contribution visée Confédération, canton, somme Confédération + canton </t>
  </si>
  <si>
    <t>= multiplication des "coûts déterminants donnant droit à des contributions" * taux des contributions</t>
  </si>
  <si>
    <t xml:space="preserve">W - AA: </t>
  </si>
  <si>
    <t>autres sources de financement</t>
  </si>
  <si>
    <t>AD-AI:</t>
  </si>
  <si>
    <t>Le rapport intermédiaire &amp; final doit indiquer la valeur effective des coûts d'investissement</t>
  </si>
  <si>
    <t>Aperçu CME</t>
  </si>
  <si>
    <t xml:space="preserve">A Numéro CS : </t>
  </si>
  <si>
    <t>est rempli par le canton/la Confédération</t>
  </si>
  <si>
    <t xml:space="preserve">B Nom du PDR: </t>
  </si>
  <si>
    <t>Indiquer le nom du PDR pour toutes les lignes</t>
  </si>
  <si>
    <t xml:space="preserve">C Projet partiel (PP): </t>
  </si>
  <si>
    <t>Fournir le nom du PP sur toutes les lignes</t>
  </si>
  <si>
    <t xml:space="preserve">D &amp; E Orientation et type de projet:  </t>
  </si>
  <si>
    <t>dans le cadre des projets PDR, on distingue 5 orientations différentes avec leurs types de projets ; c'est la base du traitement interne des données par l'OFAG.Un PDR doit avoir au moins 3 projets partiels d'orientation différente, la "direction du PDR" n'étant pas considérée comme un projet partiel à part entière.</t>
  </si>
  <si>
    <t xml:space="preserve">F Objectif: </t>
  </si>
  <si>
    <t>Objectif supérieur qui est mesuré par l'intermédiaire des indicateurs (p. ex. rentabilité, liquidités, biodiversité, etc.)</t>
  </si>
  <si>
    <t xml:space="preserve">G Indicateur: </t>
  </si>
  <si>
    <t>Valeur permettant de mesurer la réalisation des objectifs</t>
  </si>
  <si>
    <t xml:space="preserve">H Unité de mesure: </t>
  </si>
  <si>
    <t>Unité de l'indicateur (p. ex. %, fr/kg, etc.)</t>
  </si>
  <si>
    <t xml:space="preserve">I Source des données: </t>
  </si>
  <si>
    <t>Source pour la saisie des données de l'indicateur (p. ex. comptabilité, enquêtes, etc.)</t>
  </si>
  <si>
    <t xml:space="preserve">J Date n: </t>
  </si>
  <si>
    <t>Date de la situation initiale avant le PDR (p. ex. 31.21.2020)</t>
  </si>
  <si>
    <t xml:space="preserve">K Valeur de départ: </t>
  </si>
  <si>
    <t>Valeur de l'indicateur avant le début du PDR, l'évolution est ainsi comparée pendant le PDR</t>
  </si>
  <si>
    <t>L n+1 Valeur cible:</t>
  </si>
  <si>
    <t>valeur cible prévue selon la planification financière du PP pendant la première année du PDR</t>
  </si>
  <si>
    <t xml:space="preserve">M n+1 Valeur effective: </t>
  </si>
  <si>
    <t>valeur effective réalisée selon la planification financière du PP pendant la première année du PDR</t>
  </si>
  <si>
    <t xml:space="preserve">N - W: </t>
  </si>
  <si>
    <t>valeurs prévues et réalisées pendant le PDR</t>
  </si>
  <si>
    <t xml:space="preserve">X - AA: </t>
  </si>
  <si>
    <t xml:space="preserve">Les valeurs cibles pour les années "post-3a" et "post-6a" après la fin du projet doivent d'abord être définies dans le rapport final, puis communiquées respectivement 3 et 6 ans après la fin du projet. </t>
  </si>
  <si>
    <t>AB</t>
  </si>
  <si>
    <t xml:space="preserve">explications sur l'évolution des valeurs réelles et cibles déclarées </t>
  </si>
  <si>
    <t>Orientations et type de projet</t>
  </si>
  <si>
    <t>Fruits et légumes, culture des champs, vin, lait, engraissement, alpage (lait, engraissement, étable), divers</t>
  </si>
  <si>
    <t>Transformation</t>
  </si>
  <si>
    <t>Transformation F&amp;L, moulins/centres de collecte de céréales/nettoyage, vinification, lait, viande, alpage, divers</t>
  </si>
  <si>
    <t>Commercialisation</t>
  </si>
  <si>
    <t>Vente hors de l'exploitation agricole, logistique &amp; stockage, restauration, communication / marketing, divers</t>
  </si>
  <si>
    <t>Diversification</t>
  </si>
  <si>
    <t>Agritourisme (hébergement, restauration), agritourisme (événements), magasins à la ferme, offres pédagogiques, énergies renouvelables, divers</t>
  </si>
  <si>
    <t>Mise en valeur de la région, direction du PDR (ne compte pas comme un PP)</t>
  </si>
  <si>
    <r>
      <t xml:space="preserve">* Le contrôle et le monitoring (CME) servent aux porteurs de projet d'instrument de contrôle et de surveillance pour comparer les valeurs cibles prévues avec les valeurs réelles et pour interpréter les écarts. Reprendre les données des feuilles Excel des différents projets partiels (Excel "Finanzvorlage TP Grundlagenetappe (GLE)" de la feuille "Vue d'ensemble", chapitre E. En outre, les chiffres clés/indicateurs pour les objectifs C) rentabilité et D) valeur ajoutée pour l'agriculture doivent être énumérés ici individuellement en tant qu'indicateurs obligatoires pour chaque projet partiel. En outre, d'autres objectifs et indicateurs dans le domaine de l'environnement, de la mise en valeur de la région et du développement social peuvent être cités.
</t>
    </r>
    <r>
      <rPr>
        <b/>
        <sz val="22"/>
        <rFont val="Arial Narrow"/>
        <family val="2"/>
      </rPr>
      <t>'* Les explications des différentes colonnes du tableau peuvent être développées ici :</t>
    </r>
  </si>
  <si>
    <r>
      <rPr>
        <sz val="28"/>
        <color theme="1"/>
        <rFont val="Arial Narrow"/>
        <family val="2"/>
      </rPr>
      <t>Rapport intermédiaire</t>
    </r>
    <r>
      <rPr>
        <b/>
        <sz val="28"/>
        <color theme="1"/>
        <rFont val="Arial Narrow"/>
        <family val="2"/>
      </rPr>
      <t xml:space="preserve"> investissement effectif 1</t>
    </r>
  </si>
  <si>
    <r>
      <rPr>
        <sz val="28"/>
        <color theme="1"/>
        <rFont val="Arial Narrow"/>
        <family val="2"/>
      </rPr>
      <t>Rapport intermédiaire</t>
    </r>
    <r>
      <rPr>
        <b/>
        <sz val="28"/>
        <color theme="1"/>
        <rFont val="Arial Narrow"/>
        <family val="2"/>
      </rPr>
      <t xml:space="preserve"> contribution fédérale effective 1</t>
    </r>
  </si>
  <si>
    <r>
      <rPr>
        <sz val="28"/>
        <color theme="1"/>
        <rFont val="Arial Narrow"/>
        <family val="2"/>
      </rPr>
      <t>Rapport intermédiaire</t>
    </r>
    <r>
      <rPr>
        <b/>
        <sz val="28"/>
        <color theme="1"/>
        <rFont val="Arial Narrow"/>
        <family val="2"/>
      </rPr>
      <t xml:space="preserve"> investissement effectif 2</t>
    </r>
  </si>
  <si>
    <r>
      <rPr>
        <sz val="28"/>
        <color theme="1"/>
        <rFont val="Arial Narrow"/>
        <family val="2"/>
      </rPr>
      <t xml:space="preserve">Rapport intermédiaire </t>
    </r>
    <r>
      <rPr>
        <b/>
        <sz val="28"/>
        <color theme="1"/>
        <rFont val="Arial Narrow"/>
        <family val="2"/>
      </rPr>
      <t>contribution fédérale effective 2</t>
    </r>
  </si>
  <si>
    <r>
      <rPr>
        <sz val="28"/>
        <color theme="1"/>
        <rFont val="Arial Narrow"/>
        <family val="2"/>
      </rPr>
      <t xml:space="preserve">Rapport final </t>
    </r>
    <r>
      <rPr>
        <b/>
        <sz val="28"/>
        <color theme="1"/>
        <rFont val="Arial Narrow"/>
        <family val="2"/>
      </rPr>
      <t>investissement effectif</t>
    </r>
  </si>
  <si>
    <r>
      <rPr>
        <sz val="28"/>
        <color theme="1"/>
        <rFont val="Arial Narrow"/>
        <family val="2"/>
      </rPr>
      <t xml:space="preserve">Rapport final </t>
    </r>
    <r>
      <rPr>
        <b/>
        <sz val="28"/>
        <color theme="1"/>
        <rFont val="Arial Narrow"/>
        <family val="2"/>
      </rPr>
      <t xml:space="preserve">contribution fédérale effective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</si>
</sst>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45" x14ac:knownFonts="1">
    <font>
      <sz val="11"/>
      <color theme="1"/>
      <name val="Arial"/>
      <family val="2"/>
    </font>
    <font>
      <sz val="11"/>
      <color theme="1"/>
      <name val="Arial"/>
      <family val="2"/>
    </font>
    <font>
      <sz val="11"/>
      <color theme="1"/>
      <name val="Arial Narrow"/>
      <family val="2"/>
    </font>
    <font>
      <sz val="10"/>
      <color theme="1"/>
      <name val="Arial Narrow"/>
      <family val="2"/>
    </font>
    <font>
      <b/>
      <sz val="11"/>
      <color theme="1"/>
      <name val="Arial Narrow"/>
      <family val="2"/>
    </font>
    <font>
      <b/>
      <sz val="10"/>
      <name val="Arial Narrow"/>
      <family val="2"/>
    </font>
    <font>
      <sz val="10"/>
      <color rgb="FFFF0000"/>
      <name val="Arial Narrow"/>
      <family val="2"/>
    </font>
    <font>
      <sz val="10"/>
      <name val="Arial Narrow"/>
      <family val="2"/>
    </font>
    <font>
      <sz val="9"/>
      <color indexed="81"/>
      <name val="Segoe UI"/>
      <family val="2"/>
    </font>
    <font>
      <b/>
      <sz val="9"/>
      <color indexed="81"/>
      <name val="Segoe UI"/>
      <family val="2"/>
    </font>
    <font>
      <sz val="10"/>
      <color rgb="FF7030A0"/>
      <name val="Arial Narrow"/>
      <family val="2"/>
    </font>
    <font>
      <sz val="9"/>
      <name val="Arial Narrow"/>
      <family val="2"/>
    </font>
    <font>
      <sz val="9"/>
      <color theme="1"/>
      <name val="Arial Narrow"/>
      <family val="2"/>
    </font>
    <font>
      <sz val="11"/>
      <color theme="1"/>
      <name val="Frutiger 45"/>
      <family val="2"/>
    </font>
    <font>
      <b/>
      <sz val="12"/>
      <name val="Arial Narrow"/>
      <family val="2"/>
    </font>
    <font>
      <sz val="12"/>
      <color theme="1"/>
      <name val="Arial Narrow"/>
      <family val="2"/>
    </font>
    <font>
      <sz val="12"/>
      <name val="Arial Narrow"/>
      <family val="2"/>
    </font>
    <font>
      <b/>
      <sz val="20"/>
      <name val="Arial Narrow"/>
      <family val="2"/>
    </font>
    <font>
      <sz val="16"/>
      <color theme="1"/>
      <name val="Arial Narrow"/>
      <family val="2"/>
    </font>
    <font>
      <sz val="18"/>
      <color theme="1"/>
      <name val="Arial Narrow"/>
      <family val="2"/>
    </font>
    <font>
      <sz val="20"/>
      <color theme="1"/>
      <name val="Frutiger 45"/>
      <family val="2"/>
    </font>
    <font>
      <b/>
      <sz val="20"/>
      <color theme="1"/>
      <name val="Arial Narrow"/>
      <family val="2"/>
    </font>
    <font>
      <sz val="20"/>
      <color theme="1"/>
      <name val="Arial Narrow"/>
      <family val="2"/>
    </font>
    <font>
      <sz val="9"/>
      <color rgb="FF000000"/>
      <name val="Arial Narrow"/>
      <family val="2"/>
    </font>
    <font>
      <sz val="22"/>
      <color theme="1"/>
      <name val="Frutiger 45"/>
      <family val="2"/>
    </font>
    <font>
      <sz val="22"/>
      <color indexed="8"/>
      <name val="Arial Narrow"/>
      <family val="2"/>
    </font>
    <font>
      <b/>
      <sz val="22"/>
      <name val="Arial Narrow"/>
      <family val="2"/>
    </font>
    <font>
      <b/>
      <sz val="22"/>
      <color theme="1"/>
      <name val="Arial Narrow"/>
      <family val="2"/>
    </font>
    <font>
      <sz val="22"/>
      <color theme="1"/>
      <name val="Arial Narrow"/>
      <family val="2"/>
    </font>
    <font>
      <b/>
      <sz val="26"/>
      <name val="Arial Narrow"/>
      <family val="2"/>
    </font>
    <font>
      <sz val="26"/>
      <color theme="1"/>
      <name val="Arial Narrow"/>
      <family val="2"/>
    </font>
    <font>
      <b/>
      <sz val="28"/>
      <name val="Arial Narrow"/>
      <family val="2"/>
    </font>
    <font>
      <b/>
      <sz val="28"/>
      <color theme="1"/>
      <name val="Arial Narrow"/>
      <family val="2"/>
    </font>
    <font>
      <sz val="28"/>
      <color theme="1"/>
      <name val="Arial Narrow"/>
      <family val="2"/>
    </font>
    <font>
      <b/>
      <sz val="36"/>
      <name val="Arial Narrow"/>
      <family val="2"/>
    </font>
    <font>
      <b/>
      <sz val="36"/>
      <color theme="1"/>
      <name val="Arial Narrow"/>
      <family val="2"/>
    </font>
    <font>
      <sz val="36"/>
      <color theme="1"/>
      <name val="Arial Narrow"/>
      <family val="2"/>
    </font>
    <font>
      <sz val="22"/>
      <name val="Arial Narrow"/>
      <family val="2"/>
    </font>
    <font>
      <sz val="26"/>
      <name val="Arial Narrow"/>
      <family val="2"/>
    </font>
    <font>
      <sz val="22"/>
      <color theme="7" tint="-0.249977111117893"/>
      <name val="Arial Narrow"/>
      <family val="2"/>
    </font>
    <font>
      <b/>
      <sz val="22"/>
      <color theme="7" tint="-0.249977111117893"/>
      <name val="Arial Narrow"/>
      <family val="2"/>
    </font>
    <font>
      <sz val="22"/>
      <color theme="9" tint="-0.249977111117893"/>
      <name val="Arial Narrow"/>
      <family val="2"/>
    </font>
    <font>
      <b/>
      <sz val="28"/>
      <color indexed="8"/>
      <name val="Arial Narrow"/>
      <family val="2"/>
    </font>
    <font>
      <sz val="28"/>
      <color theme="1"/>
      <name val="Frutiger 45"/>
      <family val="2"/>
    </font>
    <font>
      <sz val="28"/>
      <color indexed="8"/>
      <name val="Arial Narrow"/>
      <family val="2"/>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theme="9" tint="0.79998168889431442"/>
      </patternFill>
    </fill>
    <fill>
      <patternFill patternType="solid">
        <fgColor rgb="FFDDEBF7"/>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thin">
        <color indexed="64"/>
      </top>
      <bottom style="thin">
        <color indexed="64"/>
      </bottom>
      <diagonal/>
    </border>
    <border>
      <left style="medium">
        <color indexed="64"/>
      </left>
      <right/>
      <top/>
      <bottom/>
      <diagonal/>
    </border>
    <border>
      <left style="thick">
        <color theme="7" tint="0.79998168889431442"/>
      </left>
      <right/>
      <top style="thick">
        <color theme="7" tint="0.79998168889431442"/>
      </top>
      <bottom style="thick">
        <color theme="7" tint="0.79995117038483843"/>
      </bottom>
      <diagonal/>
    </border>
    <border>
      <left/>
      <right/>
      <top style="thick">
        <color theme="7" tint="0.79998168889431442"/>
      </top>
      <bottom style="thick">
        <color theme="7" tint="0.79995117038483843"/>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ck">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bottom/>
      <diagonal/>
    </border>
    <border>
      <left/>
      <right style="dotted">
        <color indexed="64"/>
      </right>
      <top/>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rgb="FFA3A3A3"/>
      </left>
      <right style="medium">
        <color rgb="FFA3A3A3"/>
      </right>
      <top style="medium">
        <color rgb="FFA3A3A3"/>
      </top>
      <bottom style="medium">
        <color rgb="FFA3A3A3"/>
      </bottom>
      <diagonal/>
    </border>
  </borders>
  <cellStyleXfs count="4">
    <xf numFmtId="0" fontId="0" fillId="0" borderId="0"/>
    <xf numFmtId="9" fontId="1" fillId="0" borderId="0" applyFont="0" applyFill="0" applyBorder="0" applyAlignment="0" applyProtection="0"/>
    <xf numFmtId="0" fontId="1" fillId="6" borderId="26" applyNumberFormat="0" applyFont="0" applyAlignment="0" applyProtection="0"/>
    <xf numFmtId="0" fontId="13" fillId="0" borderId="0"/>
  </cellStyleXfs>
  <cellXfs count="181">
    <xf numFmtId="0" fontId="0" fillId="0" borderId="0" xfId="0"/>
    <xf numFmtId="0" fontId="5" fillId="0" borderId="0" xfId="0" applyFont="1" applyAlignment="1">
      <alignment vertical="top"/>
    </xf>
    <xf numFmtId="0" fontId="3" fillId="0" borderId="0" xfId="0" applyFont="1"/>
    <xf numFmtId="0" fontId="7" fillId="0" borderId="0" xfId="0" applyFont="1" applyAlignment="1">
      <alignment vertical="top"/>
    </xf>
    <xf numFmtId="0" fontId="5" fillId="0" borderId="0" xfId="0" applyFont="1" applyBorder="1" applyAlignment="1">
      <alignment vertical="top"/>
    </xf>
    <xf numFmtId="0" fontId="5" fillId="0" borderId="2" xfId="0" applyFont="1" applyBorder="1" applyAlignment="1">
      <alignment vertical="top" wrapText="1"/>
    </xf>
    <xf numFmtId="0" fontId="7" fillId="0" borderId="5" xfId="0" applyFont="1" applyBorder="1" applyAlignment="1">
      <alignment vertical="top"/>
    </xf>
    <xf numFmtId="0" fontId="5" fillId="0" borderId="1" xfId="0" applyFont="1" applyBorder="1" applyAlignment="1">
      <alignment vertical="top"/>
    </xf>
    <xf numFmtId="0" fontId="7" fillId="0" borderId="0" xfId="0" applyFont="1" applyAlignment="1">
      <alignment horizontal="left" vertical="top"/>
    </xf>
    <xf numFmtId="3" fontId="3" fillId="0" borderId="27" xfId="0" applyNumberFormat="1" applyFont="1" applyFill="1" applyBorder="1"/>
    <xf numFmtId="3" fontId="3" fillId="0" borderId="29" xfId="0" applyNumberFormat="1" applyFont="1" applyFill="1" applyBorder="1"/>
    <xf numFmtId="0" fontId="12" fillId="0" borderId="2" xfId="0" applyFont="1" applyBorder="1" applyAlignment="1">
      <alignment vertical="center" wrapText="1"/>
    </xf>
    <xf numFmtId="0" fontId="12" fillId="0" borderId="3" xfId="0" applyFont="1" applyBorder="1" applyAlignment="1">
      <alignment vertical="center" wrapText="1"/>
    </xf>
    <xf numFmtId="3" fontId="3" fillId="0" borderId="29" xfId="0" applyNumberFormat="1" applyFont="1" applyFill="1" applyBorder="1" applyAlignment="1">
      <alignment vertical="top"/>
    </xf>
    <xf numFmtId="0" fontId="5" fillId="3" borderId="28" xfId="0" applyFont="1" applyFill="1" applyBorder="1" applyAlignment="1">
      <alignment vertical="top" wrapText="1"/>
    </xf>
    <xf numFmtId="0" fontId="7" fillId="0" borderId="28" xfId="0" applyFont="1" applyBorder="1" applyAlignment="1">
      <alignment vertical="top" wrapText="1"/>
    </xf>
    <xf numFmtId="9" fontId="7" fillId="0" borderId="28" xfId="1" applyFont="1" applyBorder="1" applyAlignment="1">
      <alignment vertical="top" wrapText="1"/>
    </xf>
    <xf numFmtId="0" fontId="5" fillId="3" borderId="1" xfId="0" applyFont="1" applyFill="1" applyBorder="1" applyAlignment="1">
      <alignment vertical="top" wrapText="1"/>
    </xf>
    <xf numFmtId="0" fontId="3" fillId="0" borderId="28" xfId="0" applyFont="1" applyBorder="1" applyAlignment="1">
      <alignment vertical="center" wrapText="1"/>
    </xf>
    <xf numFmtId="0" fontId="11" fillId="0" borderId="0" xfId="0" applyFont="1" applyAlignment="1">
      <alignment vertical="top"/>
    </xf>
    <xf numFmtId="9" fontId="3" fillId="0" borderId="0" xfId="1" applyFont="1" applyAlignment="1">
      <alignment horizontal="left" vertical="top"/>
    </xf>
    <xf numFmtId="9" fontId="3" fillId="0" borderId="5" xfId="1" applyFont="1" applyBorder="1" applyAlignment="1">
      <alignment horizontal="left" vertical="top"/>
    </xf>
    <xf numFmtId="9" fontId="7" fillId="0" borderId="0" xfId="1" applyFont="1" applyAlignment="1">
      <alignment horizontal="left" vertical="top"/>
    </xf>
    <xf numFmtId="0" fontId="5" fillId="3" borderId="3" xfId="0" applyFont="1" applyFill="1" applyBorder="1" applyAlignment="1">
      <alignment vertical="top"/>
    </xf>
    <xf numFmtId="0" fontId="5" fillId="3" borderId="7" xfId="0" applyFont="1" applyFill="1" applyBorder="1" applyAlignment="1">
      <alignment vertical="top"/>
    </xf>
    <xf numFmtId="0" fontId="5" fillId="0" borderId="3" xfId="0" applyFont="1" applyBorder="1" applyAlignment="1">
      <alignment vertical="top"/>
    </xf>
    <xf numFmtId="0" fontId="5" fillId="0" borderId="7" xfId="0" applyFont="1" applyFill="1" applyBorder="1" applyAlignment="1">
      <alignment vertical="top" wrapText="1"/>
    </xf>
    <xf numFmtId="0" fontId="7" fillId="0" borderId="6" xfId="0" applyFont="1" applyBorder="1" applyAlignment="1">
      <alignment vertical="top"/>
    </xf>
    <xf numFmtId="0" fontId="5" fillId="0" borderId="6" xfId="0" applyFont="1" applyBorder="1" applyAlignment="1">
      <alignment vertical="top"/>
    </xf>
    <xf numFmtId="0" fontId="7" fillId="0" borderId="5" xfId="0" applyFont="1" applyBorder="1" applyAlignment="1">
      <alignment horizontal="left" vertical="top" wrapText="1"/>
    </xf>
    <xf numFmtId="0" fontId="7" fillId="0" borderId="5" xfId="0" applyFont="1" applyBorder="1" applyAlignment="1">
      <alignment vertical="top" wrapText="1"/>
    </xf>
    <xf numFmtId="9" fontId="7" fillId="0" borderId="0" xfId="0" applyNumberFormat="1" applyFont="1" applyAlignment="1">
      <alignment horizontal="left" vertical="top"/>
    </xf>
    <xf numFmtId="0" fontId="7" fillId="0" borderId="5" xfId="0" applyFont="1" applyBorder="1" applyAlignment="1">
      <alignment horizontal="left" vertical="top"/>
    </xf>
    <xf numFmtId="0" fontId="5" fillId="0" borderId="5" xfId="0" applyFont="1" applyBorder="1" applyAlignment="1">
      <alignment vertical="top"/>
    </xf>
    <xf numFmtId="0" fontId="5" fillId="0" borderId="1" xfId="0" applyFont="1" applyBorder="1" applyAlignment="1">
      <alignment vertical="top" wrapText="1"/>
    </xf>
    <xf numFmtId="0" fontId="5" fillId="0" borderId="30" xfId="0" applyFont="1" applyBorder="1" applyAlignment="1">
      <alignment vertical="top" wrapText="1"/>
    </xf>
    <xf numFmtId="0" fontId="6" fillId="0" borderId="30" xfId="0" applyFont="1" applyBorder="1" applyAlignment="1">
      <alignment horizontal="left" vertical="top" wrapText="1"/>
    </xf>
    <xf numFmtId="0" fontId="7" fillId="0" borderId="30"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5" fillId="3" borderId="19" xfId="0" applyFont="1" applyFill="1" applyBorder="1" applyAlignment="1">
      <alignment vertical="top" wrapText="1"/>
    </xf>
    <xf numFmtId="0" fontId="5" fillId="0" borderId="0" xfId="0" applyFont="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7" fillId="0" borderId="30" xfId="0" applyFont="1" applyFill="1" applyBorder="1" applyAlignment="1">
      <alignment vertical="top"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3" borderId="2" xfId="0" applyFont="1" applyFill="1" applyBorder="1" applyAlignment="1">
      <alignment vertical="center" wrapText="1"/>
    </xf>
    <xf numFmtId="0" fontId="2" fillId="0" borderId="0" xfId="0" applyFont="1" applyAlignment="1" applyProtection="1">
      <alignment vertical="top"/>
      <protection locked="0"/>
    </xf>
    <xf numFmtId="0" fontId="2" fillId="0" borderId="0" xfId="0" applyFont="1" applyAlignment="1" applyProtection="1">
      <alignment vertical="center"/>
      <protection locked="0"/>
    </xf>
    <xf numFmtId="0" fontId="4" fillId="0" borderId="0" xfId="0" applyFont="1" applyAlignment="1" applyProtection="1">
      <alignment vertical="top"/>
      <protection locked="0"/>
    </xf>
    <xf numFmtId="0" fontId="15" fillId="0" borderId="0" xfId="0" applyFont="1" applyAlignment="1" applyProtection="1">
      <alignment vertical="center"/>
      <protection locked="0"/>
    </xf>
    <xf numFmtId="0" fontId="15" fillId="0" borderId="0" xfId="0" applyFont="1" applyAlignment="1" applyProtection="1">
      <alignment vertical="top"/>
      <protection locked="0"/>
    </xf>
    <xf numFmtId="0" fontId="14" fillId="5" borderId="2" xfId="0" applyFont="1" applyFill="1" applyBorder="1" applyAlignment="1" applyProtection="1">
      <alignment vertical="center"/>
      <protection locked="0"/>
    </xf>
    <xf numFmtId="0" fontId="16" fillId="5" borderId="2" xfId="0" applyFont="1" applyFill="1" applyBorder="1" applyAlignment="1" applyProtection="1">
      <alignment vertical="center" wrapText="1"/>
      <protection locked="0"/>
    </xf>
    <xf numFmtId="0" fontId="19" fillId="0" borderId="0" xfId="0" applyFont="1" applyFill="1" applyAlignment="1" applyProtection="1">
      <alignment vertical="center"/>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9" fillId="0" borderId="0" xfId="0" applyFont="1" applyAlignment="1" applyProtection="1">
      <alignment vertical="center"/>
      <protection locked="0"/>
    </xf>
    <xf numFmtId="0" fontId="17" fillId="5" borderId="2" xfId="0" applyFont="1" applyFill="1" applyBorder="1" applyAlignment="1" applyProtection="1">
      <alignment vertical="center"/>
      <protection locked="0"/>
    </xf>
    <xf numFmtId="0" fontId="5" fillId="0" borderId="44" xfId="0" applyFont="1" applyFill="1" applyBorder="1" applyAlignment="1">
      <alignment vertical="top" wrapText="1"/>
    </xf>
    <xf numFmtId="0" fontId="16" fillId="0" borderId="0" xfId="0" applyFont="1" applyAlignment="1">
      <alignment vertical="top"/>
    </xf>
    <xf numFmtId="0" fontId="14" fillId="3" borderId="1" xfId="0" applyFont="1" applyFill="1" applyBorder="1" applyAlignment="1">
      <alignment vertical="top" wrapText="1"/>
    </xf>
    <xf numFmtId="0" fontId="23" fillId="7" borderId="49" xfId="0" applyFont="1" applyFill="1" applyBorder="1" applyAlignment="1">
      <alignment vertical="center" wrapText="1"/>
    </xf>
    <xf numFmtId="0" fontId="23" fillId="0" borderId="49" xfId="0" applyFont="1" applyBorder="1" applyAlignment="1">
      <alignment vertical="center" wrapText="1"/>
    </xf>
    <xf numFmtId="0" fontId="22" fillId="0" borderId="0" xfId="0" applyFont="1" applyAlignment="1" applyProtection="1">
      <alignment vertical="top"/>
      <protection locked="0"/>
    </xf>
    <xf numFmtId="0" fontId="20" fillId="0" borderId="0" xfId="3" applyFont="1" applyProtection="1">
      <protection locked="0"/>
    </xf>
    <xf numFmtId="0" fontId="22" fillId="0" borderId="0" xfId="0" applyFont="1" applyAlignment="1" applyProtection="1">
      <alignment vertical="top" wrapText="1"/>
      <protection locked="0"/>
    </xf>
    <xf numFmtId="0" fontId="21" fillId="0" borderId="0" xfId="0" applyFont="1" applyAlignment="1" applyProtection="1">
      <alignment vertical="top"/>
      <protection locked="0"/>
    </xf>
    <xf numFmtId="0" fontId="24" fillId="0" borderId="0" xfId="3" applyFont="1" applyAlignment="1">
      <alignment vertical="top"/>
    </xf>
    <xf numFmtId="0" fontId="24" fillId="0" borderId="0" xfId="3" applyFont="1" applyFill="1" applyAlignment="1">
      <alignment vertical="top"/>
    </xf>
    <xf numFmtId="0" fontId="25" fillId="0" borderId="0" xfId="3" applyFont="1" applyBorder="1" applyAlignment="1">
      <alignment horizontal="left" vertical="top" wrapText="1"/>
    </xf>
    <xf numFmtId="0" fontId="25" fillId="0" borderId="34" xfId="3" applyFont="1" applyBorder="1" applyAlignment="1">
      <alignment horizontal="left" vertical="top" wrapText="1"/>
    </xf>
    <xf numFmtId="0" fontId="25" fillId="0" borderId="0" xfId="3" applyFont="1" applyAlignment="1">
      <alignment horizontal="left" vertical="top" wrapText="1"/>
    </xf>
    <xf numFmtId="0" fontId="28" fillId="0" borderId="0" xfId="0" applyFont="1" applyAlignment="1" applyProtection="1">
      <alignment vertical="top"/>
      <protection locked="0"/>
    </xf>
    <xf numFmtId="0" fontId="33" fillId="0" borderId="0" xfId="0" applyFont="1" applyAlignment="1" applyProtection="1">
      <alignment vertical="top"/>
      <protection locked="0"/>
    </xf>
    <xf numFmtId="0" fontId="34" fillId="2" borderId="0" xfId="0" applyFont="1" applyFill="1" applyAlignment="1" applyProtection="1">
      <alignment horizontal="left" vertical="center"/>
      <protection locked="0"/>
    </xf>
    <xf numFmtId="0" fontId="35" fillId="2" borderId="0" xfId="0" applyFont="1" applyFill="1" applyAlignment="1" applyProtection="1">
      <alignment vertical="top"/>
      <protection locked="0"/>
    </xf>
    <xf numFmtId="0" fontId="36" fillId="0" borderId="0" xfId="0" applyFont="1" applyAlignment="1" applyProtection="1">
      <alignment vertical="top"/>
      <protection locked="0"/>
    </xf>
    <xf numFmtId="0" fontId="29" fillId="0" borderId="4" xfId="0" applyFont="1" applyFill="1" applyBorder="1" applyAlignment="1" applyProtection="1">
      <alignment horizontal="left" vertical="center"/>
      <protection locked="0"/>
    </xf>
    <xf numFmtId="0" fontId="29" fillId="3" borderId="4" xfId="0" applyFont="1" applyFill="1" applyBorder="1" applyAlignment="1" applyProtection="1">
      <alignment vertical="center"/>
      <protection locked="0"/>
    </xf>
    <xf numFmtId="0" fontId="38" fillId="0" borderId="4" xfId="0" applyFont="1" applyFill="1" applyBorder="1" applyAlignment="1" applyProtection="1">
      <alignment vertical="center"/>
      <protection locked="0"/>
    </xf>
    <xf numFmtId="14" fontId="38" fillId="3" borderId="4" xfId="0" applyNumberFormat="1" applyFont="1" applyFill="1" applyBorder="1" applyAlignment="1" applyProtection="1">
      <alignment vertical="center"/>
      <protection locked="0"/>
    </xf>
    <xf numFmtId="0" fontId="29" fillId="0" borderId="20" xfId="0" applyFont="1" applyFill="1" applyBorder="1" applyAlignment="1" applyProtection="1">
      <alignment horizontal="left" vertical="center"/>
      <protection locked="0"/>
    </xf>
    <xf numFmtId="0" fontId="30" fillId="4" borderId="20" xfId="0" applyFont="1" applyFill="1" applyBorder="1" applyAlignment="1" applyProtection="1">
      <alignment vertical="center"/>
      <protection locked="0"/>
    </xf>
    <xf numFmtId="0" fontId="40" fillId="0" borderId="0" xfId="0" applyFont="1" applyAlignment="1" applyProtection="1">
      <alignment vertical="center"/>
      <protection locked="0"/>
    </xf>
    <xf numFmtId="0" fontId="26" fillId="0" borderId="0" xfId="0" quotePrefix="1" applyFont="1" applyFill="1" applyBorder="1" applyAlignment="1" applyProtection="1">
      <alignment horizontal="left" vertical="center" wrapText="1"/>
      <protection locked="0"/>
    </xf>
    <xf numFmtId="0" fontId="37" fillId="0" borderId="0" xfId="0" quotePrefix="1" applyFont="1" applyFill="1" applyBorder="1" applyAlignment="1" applyProtection="1">
      <alignment vertical="center"/>
      <protection locked="0"/>
    </xf>
    <xf numFmtId="0" fontId="28" fillId="0" borderId="0" xfId="0" applyFont="1" applyAlignment="1" applyProtection="1">
      <alignment vertical="center"/>
      <protection locked="0"/>
    </xf>
    <xf numFmtId="0" fontId="39" fillId="0" borderId="0" xfId="0" quotePrefix="1" applyFont="1" applyFill="1" applyBorder="1" applyAlignment="1" applyProtection="1">
      <alignment vertical="center" wrapText="1"/>
      <protection locked="0"/>
    </xf>
    <xf numFmtId="0" fontId="27" fillId="0" borderId="0" xfId="0" applyFont="1" applyAlignment="1" applyProtection="1">
      <alignment vertical="top"/>
      <protection locked="0"/>
    </xf>
    <xf numFmtId="0" fontId="28" fillId="0" borderId="0" xfId="0" applyFont="1" applyAlignment="1" applyProtection="1">
      <alignment vertical="top" wrapText="1"/>
      <protection locked="0"/>
    </xf>
    <xf numFmtId="0" fontId="42" fillId="5" borderId="28" xfId="3" applyFont="1" applyFill="1" applyBorder="1" applyAlignment="1" applyProtection="1">
      <alignment vertical="top" wrapText="1"/>
      <protection locked="0"/>
    </xf>
    <xf numFmtId="0" fontId="32" fillId="2" borderId="12" xfId="0" applyFont="1" applyFill="1" applyBorder="1" applyAlignment="1" applyProtection="1">
      <alignment vertical="top" wrapText="1"/>
      <protection locked="0"/>
    </xf>
    <xf numFmtId="0" fontId="32" fillId="2" borderId="15" xfId="0" applyFont="1" applyFill="1" applyBorder="1" applyAlignment="1" applyProtection="1">
      <alignment vertical="top" wrapText="1"/>
      <protection locked="0"/>
    </xf>
    <xf numFmtId="0" fontId="32" fillId="2" borderId="15" xfId="0" applyFont="1" applyFill="1" applyBorder="1" applyAlignment="1" applyProtection="1">
      <alignment horizontal="left" textRotation="90" wrapText="1"/>
      <protection locked="0"/>
    </xf>
    <xf numFmtId="0" fontId="33" fillId="2" borderId="15" xfId="0" applyFont="1" applyFill="1" applyBorder="1" applyAlignment="1" applyProtection="1">
      <alignment vertical="top" wrapText="1"/>
      <protection locked="0"/>
    </xf>
    <xf numFmtId="0" fontId="33" fillId="2" borderId="12" xfId="0" applyFont="1" applyFill="1" applyBorder="1" applyAlignment="1" applyProtection="1">
      <alignment vertical="top" wrapText="1"/>
      <protection locked="0"/>
    </xf>
    <xf numFmtId="0" fontId="32" fillId="2" borderId="17" xfId="0" applyFont="1" applyFill="1" applyBorder="1" applyAlignment="1" applyProtection="1">
      <alignment vertical="top" wrapText="1"/>
      <protection locked="0"/>
    </xf>
    <xf numFmtId="0" fontId="32" fillId="2" borderId="14" xfId="0" applyFont="1" applyFill="1" applyBorder="1" applyAlignment="1" applyProtection="1">
      <alignment vertical="top" wrapText="1"/>
      <protection locked="0"/>
    </xf>
    <xf numFmtId="0" fontId="33" fillId="2" borderId="8" xfId="0" applyFont="1" applyFill="1" applyBorder="1" applyAlignment="1" applyProtection="1">
      <alignment vertical="top" wrapText="1"/>
      <protection locked="0"/>
    </xf>
    <xf numFmtId="0" fontId="33" fillId="2" borderId="10" xfId="0" applyFont="1" applyFill="1" applyBorder="1" applyAlignment="1" applyProtection="1">
      <alignment vertical="top" wrapText="1"/>
      <protection locked="0"/>
    </xf>
    <xf numFmtId="0" fontId="33" fillId="2" borderId="0" xfId="0" applyFont="1" applyFill="1" applyAlignment="1" applyProtection="1">
      <alignment vertical="top" wrapText="1"/>
      <protection locked="0"/>
    </xf>
    <xf numFmtId="0" fontId="33" fillId="2" borderId="24" xfId="0" applyFont="1" applyFill="1" applyBorder="1" applyAlignment="1" applyProtection="1">
      <alignment vertical="top" wrapText="1"/>
      <protection locked="0"/>
    </xf>
    <xf numFmtId="0" fontId="32" fillId="2" borderId="5" xfId="0" applyFont="1" applyFill="1" applyBorder="1" applyAlignment="1" applyProtection="1">
      <alignment vertical="top" wrapText="1"/>
      <protection locked="0"/>
    </xf>
    <xf numFmtId="0" fontId="33" fillId="2" borderId="16" xfId="0" applyFont="1" applyFill="1" applyBorder="1" applyAlignment="1" applyProtection="1">
      <alignment vertical="top" wrapText="1"/>
      <protection locked="0"/>
    </xf>
    <xf numFmtId="0" fontId="32" fillId="0" borderId="10" xfId="0" applyFont="1" applyFill="1" applyBorder="1" applyAlignment="1" applyProtection="1">
      <alignment vertical="top" wrapText="1"/>
      <protection locked="0"/>
    </xf>
    <xf numFmtId="0" fontId="32" fillId="0" borderId="24" xfId="0" applyFont="1" applyFill="1" applyBorder="1" applyAlignment="1" applyProtection="1">
      <alignment vertical="top" wrapText="1"/>
      <protection locked="0"/>
    </xf>
    <xf numFmtId="0" fontId="32" fillId="0" borderId="8" xfId="0" applyFont="1" applyFill="1" applyBorder="1" applyAlignment="1" applyProtection="1">
      <alignment vertical="top" wrapText="1"/>
      <protection locked="0"/>
    </xf>
    <xf numFmtId="0" fontId="33" fillId="0" borderId="0" xfId="0" applyFont="1" applyAlignment="1" applyProtection="1">
      <alignment vertical="top" wrapText="1"/>
      <protection locked="0"/>
    </xf>
    <xf numFmtId="165" fontId="33" fillId="0" borderId="9" xfId="0" applyNumberFormat="1" applyFont="1" applyFill="1" applyBorder="1" applyAlignment="1" applyProtection="1">
      <alignment vertical="top"/>
      <protection locked="0"/>
    </xf>
    <xf numFmtId="3" fontId="33" fillId="3" borderId="9" xfId="0" applyNumberFormat="1" applyFont="1" applyFill="1" applyBorder="1" applyAlignment="1" applyProtection="1">
      <alignment vertical="top"/>
      <protection locked="0"/>
    </xf>
    <xf numFmtId="0" fontId="33" fillId="4" borderId="11" xfId="0" applyFont="1" applyFill="1" applyBorder="1" applyAlignment="1" applyProtection="1">
      <alignment vertical="top" wrapText="1"/>
      <protection locked="0"/>
    </xf>
    <xf numFmtId="3" fontId="32" fillId="3" borderId="9" xfId="0" applyNumberFormat="1" applyFont="1" applyFill="1" applyBorder="1" applyAlignment="1" applyProtection="1">
      <alignment vertical="top"/>
      <protection locked="0"/>
    </xf>
    <xf numFmtId="0" fontId="33" fillId="4" borderId="4" xfId="0" applyFont="1" applyFill="1" applyBorder="1" applyAlignment="1" applyProtection="1">
      <alignment vertical="top" wrapText="1"/>
      <protection locked="0"/>
    </xf>
    <xf numFmtId="3" fontId="33" fillId="0" borderId="18" xfId="0" applyNumberFormat="1" applyFont="1" applyBorder="1" applyAlignment="1" applyProtection="1">
      <alignment vertical="top"/>
    </xf>
    <xf numFmtId="3" fontId="32" fillId="3" borderId="11" xfId="0" applyNumberFormat="1" applyFont="1" applyFill="1" applyBorder="1" applyAlignment="1" applyProtection="1">
      <alignment vertical="top"/>
      <protection locked="0"/>
    </xf>
    <xf numFmtId="3" fontId="32" fillId="0" borderId="11" xfId="0" applyNumberFormat="1" applyFont="1" applyFill="1" applyBorder="1" applyAlignment="1" applyProtection="1">
      <alignment vertical="top"/>
    </xf>
    <xf numFmtId="9" fontId="33" fillId="0" borderId="13" xfId="1" applyFont="1" applyBorder="1" applyAlignment="1" applyProtection="1">
      <alignment vertical="top" wrapText="1"/>
    </xf>
    <xf numFmtId="9" fontId="33" fillId="0" borderId="11" xfId="1" applyFont="1" applyBorder="1" applyAlignment="1" applyProtection="1">
      <alignment vertical="top" wrapText="1"/>
    </xf>
    <xf numFmtId="166" fontId="33" fillId="3" borderId="11" xfId="1" applyNumberFormat="1" applyFont="1" applyFill="1" applyBorder="1" applyAlignment="1" applyProtection="1">
      <alignment horizontal="right" vertical="top"/>
      <protection locked="0"/>
    </xf>
    <xf numFmtId="9" fontId="33" fillId="0" borderId="13" xfId="1" applyFont="1" applyBorder="1" applyAlignment="1" applyProtection="1">
      <alignment vertical="top" wrapText="1"/>
      <protection locked="0"/>
    </xf>
    <xf numFmtId="3" fontId="32" fillId="0" borderId="11" xfId="0" applyNumberFormat="1" applyFont="1" applyFill="1" applyBorder="1" applyAlignment="1" applyProtection="1">
      <alignment vertical="top"/>
      <protection locked="0"/>
    </xf>
    <xf numFmtId="3" fontId="33" fillId="0" borderId="25" xfId="0" applyNumberFormat="1" applyFont="1" applyFill="1" applyBorder="1" applyAlignment="1" applyProtection="1">
      <alignment vertical="top" wrapText="1"/>
      <protection locked="0"/>
    </xf>
    <xf numFmtId="3" fontId="32" fillId="0" borderId="9" xfId="0" applyNumberFormat="1" applyFont="1" applyFill="1" applyBorder="1" applyAlignment="1" applyProtection="1">
      <alignment vertical="top" wrapText="1"/>
      <protection locked="0"/>
    </xf>
    <xf numFmtId="9" fontId="33" fillId="0" borderId="22" xfId="0" applyNumberFormat="1" applyFont="1" applyFill="1" applyBorder="1" applyAlignment="1" applyProtection="1">
      <alignment horizontal="right" vertical="top"/>
      <protection locked="0"/>
    </xf>
    <xf numFmtId="3" fontId="33" fillId="3" borderId="11" xfId="0" applyNumberFormat="1" applyFont="1" applyFill="1" applyBorder="1" applyAlignment="1" applyProtection="1">
      <alignment vertical="top"/>
      <protection locked="0"/>
    </xf>
    <xf numFmtId="3" fontId="33" fillId="3" borderId="25" xfId="0" applyNumberFormat="1" applyFont="1" applyFill="1" applyBorder="1" applyAlignment="1" applyProtection="1">
      <alignment horizontal="right" vertical="top"/>
      <protection locked="0"/>
    </xf>
    <xf numFmtId="3" fontId="32" fillId="0" borderId="31" xfId="0" applyNumberFormat="1" applyFont="1" applyBorder="1" applyAlignment="1" applyProtection="1">
      <alignment vertical="top"/>
      <protection locked="0"/>
    </xf>
    <xf numFmtId="3" fontId="33" fillId="0" borderId="18" xfId="0" applyNumberFormat="1" applyFont="1" applyBorder="1" applyAlignment="1" applyProtection="1">
      <alignment vertical="top" wrapText="1"/>
      <protection locked="0"/>
    </xf>
    <xf numFmtId="3" fontId="33" fillId="3" borderId="25" xfId="0" applyNumberFormat="1" applyFont="1" applyFill="1" applyBorder="1" applyAlignment="1" applyProtection="1">
      <alignment vertical="top"/>
      <protection locked="0"/>
    </xf>
    <xf numFmtId="165" fontId="33" fillId="0" borderId="21" xfId="0" applyNumberFormat="1" applyFont="1" applyFill="1" applyBorder="1" applyAlignment="1" applyProtection="1">
      <alignment vertical="top"/>
      <protection locked="0"/>
    </xf>
    <xf numFmtId="3" fontId="33" fillId="3" borderId="21" xfId="0" applyNumberFormat="1" applyFont="1" applyFill="1" applyBorder="1" applyAlignment="1" applyProtection="1">
      <alignment vertical="top"/>
      <protection locked="0"/>
    </xf>
    <xf numFmtId="0" fontId="33" fillId="4" borderId="18" xfId="0" applyFont="1" applyFill="1" applyBorder="1" applyAlignment="1" applyProtection="1">
      <alignment vertical="top" wrapText="1"/>
      <protection locked="0"/>
    </xf>
    <xf numFmtId="3" fontId="32" fillId="3" borderId="21" xfId="0" applyNumberFormat="1" applyFont="1" applyFill="1" applyBorder="1" applyAlignment="1" applyProtection="1">
      <alignment vertical="top"/>
      <protection locked="0"/>
    </xf>
    <xf numFmtId="0" fontId="33" fillId="4" borderId="20" xfId="0" applyFont="1" applyFill="1" applyBorder="1" applyAlignment="1" applyProtection="1">
      <alignment vertical="top" wrapText="1"/>
      <protection locked="0"/>
    </xf>
    <xf numFmtId="3" fontId="32" fillId="3" borderId="18" xfId="0" applyNumberFormat="1" applyFont="1" applyFill="1" applyBorder="1" applyAlignment="1" applyProtection="1">
      <alignment vertical="top"/>
      <protection locked="0"/>
    </xf>
    <xf numFmtId="3" fontId="32" fillId="0" borderId="18" xfId="0" applyNumberFormat="1" applyFont="1" applyFill="1" applyBorder="1" applyAlignment="1" applyProtection="1">
      <alignment vertical="top"/>
    </xf>
    <xf numFmtId="9" fontId="33" fillId="0" borderId="18" xfId="1" applyFont="1" applyBorder="1" applyAlignment="1" applyProtection="1">
      <alignment vertical="top" wrapText="1"/>
    </xf>
    <xf numFmtId="166" fontId="33" fillId="3" borderId="18" xfId="1" applyNumberFormat="1" applyFont="1" applyFill="1" applyBorder="1" applyAlignment="1" applyProtection="1">
      <alignment horizontal="right" vertical="top"/>
      <protection locked="0"/>
    </xf>
    <xf numFmtId="3" fontId="32" fillId="0" borderId="18" xfId="0" applyNumberFormat="1" applyFont="1" applyFill="1" applyBorder="1" applyAlignment="1" applyProtection="1">
      <alignment vertical="top"/>
      <protection locked="0"/>
    </xf>
    <xf numFmtId="3" fontId="33" fillId="0" borderId="23" xfId="0" applyNumberFormat="1" applyFont="1" applyFill="1" applyBorder="1" applyAlignment="1" applyProtection="1">
      <alignment vertical="top" wrapText="1"/>
      <protection locked="0"/>
    </xf>
    <xf numFmtId="3" fontId="32" fillId="0" borderId="21" xfId="0" applyNumberFormat="1" applyFont="1" applyFill="1" applyBorder="1" applyAlignment="1" applyProtection="1">
      <alignment vertical="top" wrapText="1"/>
      <protection locked="0"/>
    </xf>
    <xf numFmtId="3" fontId="33" fillId="3" borderId="18" xfId="0" applyNumberFormat="1" applyFont="1" applyFill="1" applyBorder="1" applyAlignment="1" applyProtection="1">
      <alignment vertical="top"/>
      <protection locked="0"/>
    </xf>
    <xf numFmtId="3" fontId="33" fillId="3" borderId="23" xfId="0" applyNumberFormat="1" applyFont="1" applyFill="1" applyBorder="1" applyAlignment="1" applyProtection="1">
      <alignment horizontal="right" vertical="top"/>
      <protection locked="0"/>
    </xf>
    <xf numFmtId="3" fontId="32" fillId="0" borderId="32" xfId="0" applyNumberFormat="1" applyFont="1" applyBorder="1" applyAlignment="1" applyProtection="1">
      <alignment vertical="top"/>
      <protection locked="0"/>
    </xf>
    <xf numFmtId="3" fontId="33" fillId="3" borderId="23" xfId="0" applyNumberFormat="1" applyFont="1" applyFill="1" applyBorder="1" applyAlignment="1" applyProtection="1">
      <alignment vertical="top"/>
      <protection locked="0"/>
    </xf>
    <xf numFmtId="0" fontId="31" fillId="5" borderId="33" xfId="3" applyFont="1" applyFill="1" applyBorder="1" applyAlignment="1" applyProtection="1">
      <alignment vertical="top" wrapText="1"/>
      <protection locked="0"/>
    </xf>
    <xf numFmtId="0" fontId="31" fillId="5" borderId="39" xfId="3" applyFont="1" applyFill="1" applyBorder="1" applyAlignment="1" applyProtection="1">
      <alignment horizontal="center" vertical="top" wrapText="1"/>
      <protection locked="0"/>
    </xf>
    <xf numFmtId="0" fontId="31" fillId="5" borderId="40" xfId="3" applyFont="1" applyFill="1" applyBorder="1" applyAlignment="1" applyProtection="1">
      <alignment horizontal="center" vertical="top" wrapText="1"/>
      <protection locked="0"/>
    </xf>
    <xf numFmtId="49" fontId="42" fillId="2" borderId="8" xfId="3" applyNumberFormat="1" applyFont="1" applyFill="1" applyBorder="1" applyAlignment="1" applyProtection="1">
      <alignment horizontal="center" vertical="top" wrapText="1"/>
      <protection locked="0"/>
    </xf>
    <xf numFmtId="49" fontId="42" fillId="2" borderId="24" xfId="3" applyNumberFormat="1" applyFont="1" applyFill="1" applyBorder="1" applyAlignment="1" applyProtection="1">
      <alignment horizontal="center" vertical="top" wrapText="1"/>
      <protection locked="0"/>
    </xf>
    <xf numFmtId="49" fontId="42" fillId="2" borderId="37" xfId="3" applyNumberFormat="1" applyFont="1" applyFill="1" applyBorder="1" applyAlignment="1" applyProtection="1">
      <alignment horizontal="center" vertical="top" wrapText="1"/>
      <protection locked="0"/>
    </xf>
    <xf numFmtId="49" fontId="42" fillId="2" borderId="40" xfId="3" applyNumberFormat="1" applyFont="1" applyFill="1" applyBorder="1" applyAlignment="1" applyProtection="1">
      <alignment horizontal="center" vertical="top" wrapText="1"/>
      <protection locked="0"/>
    </xf>
    <xf numFmtId="49" fontId="42" fillId="2" borderId="46" xfId="3" applyNumberFormat="1" applyFont="1" applyFill="1" applyBorder="1" applyAlignment="1" applyProtection="1">
      <alignment horizontal="center" vertical="top" wrapText="1"/>
      <protection locked="0"/>
    </xf>
    <xf numFmtId="49" fontId="42" fillId="2" borderId="45" xfId="3" applyNumberFormat="1" applyFont="1" applyFill="1" applyBorder="1" applyAlignment="1" applyProtection="1">
      <alignment horizontal="center" vertical="top" wrapText="1"/>
      <protection locked="0"/>
    </xf>
    <xf numFmtId="0" fontId="43" fillId="0" borderId="0" xfId="3" applyFont="1" applyAlignment="1">
      <alignment vertical="top"/>
    </xf>
    <xf numFmtId="0" fontId="44" fillId="0" borderId="28" xfId="3" applyFont="1" applyFill="1" applyBorder="1" applyAlignment="1" applyProtection="1">
      <alignment vertical="top" wrapText="1"/>
      <protection locked="0"/>
    </xf>
    <xf numFmtId="0" fontId="44" fillId="3" borderId="28" xfId="3" applyFont="1" applyFill="1" applyBorder="1" applyAlignment="1" applyProtection="1">
      <alignment vertical="top" wrapText="1"/>
      <protection locked="0"/>
    </xf>
    <xf numFmtId="0" fontId="44" fillId="4" borderId="28" xfId="3" applyFont="1" applyFill="1" applyBorder="1" applyAlignment="1" applyProtection="1">
      <alignment vertical="top" wrapText="1"/>
      <protection locked="0"/>
    </xf>
    <xf numFmtId="14" fontId="44" fillId="3" borderId="41" xfId="3" applyNumberFormat="1" applyFont="1" applyFill="1" applyBorder="1" applyAlignment="1" applyProtection="1">
      <alignment vertical="top" wrapText="1"/>
      <protection locked="0"/>
    </xf>
    <xf numFmtId="164" fontId="44" fillId="3" borderId="42" xfId="3" applyNumberFormat="1" applyFont="1" applyFill="1" applyBorder="1" applyAlignment="1" applyProtection="1">
      <alignment vertical="top" wrapText="1"/>
      <protection locked="0"/>
    </xf>
    <xf numFmtId="164" fontId="44" fillId="3" borderId="43" xfId="3" applyNumberFormat="1" applyFont="1" applyFill="1" applyBorder="1" applyAlignment="1" applyProtection="1">
      <alignment vertical="top" wrapText="1"/>
      <protection locked="0"/>
    </xf>
    <xf numFmtId="164" fontId="44" fillId="3" borderId="16" xfId="3" applyNumberFormat="1" applyFont="1" applyFill="1" applyBorder="1" applyAlignment="1" applyProtection="1">
      <alignment vertical="top" wrapText="1"/>
      <protection locked="0"/>
    </xf>
    <xf numFmtId="164" fontId="44" fillId="3" borderId="38" xfId="3" applyNumberFormat="1" applyFont="1" applyFill="1" applyBorder="1" applyAlignment="1" applyProtection="1">
      <alignment vertical="top" wrapText="1"/>
      <protection locked="0"/>
    </xf>
    <xf numFmtId="164" fontId="44" fillId="3" borderId="47" xfId="3" applyNumberFormat="1" applyFont="1" applyFill="1" applyBorder="1" applyAlignment="1" applyProtection="1">
      <alignment vertical="top" wrapText="1"/>
      <protection locked="0"/>
    </xf>
    <xf numFmtId="164" fontId="44" fillId="3" borderId="48" xfId="3" applyNumberFormat="1" applyFont="1" applyFill="1" applyBorder="1" applyAlignment="1" applyProtection="1">
      <alignment vertical="top" wrapText="1"/>
      <protection locked="0"/>
    </xf>
    <xf numFmtId="14" fontId="44" fillId="3" borderId="39" xfId="3" applyNumberFormat="1" applyFont="1" applyFill="1" applyBorder="1" applyAlignment="1" applyProtection="1">
      <alignment vertical="top" wrapText="1"/>
      <protection locked="0"/>
    </xf>
    <xf numFmtId="164" fontId="44" fillId="3" borderId="40" xfId="3" applyNumberFormat="1" applyFont="1" applyFill="1" applyBorder="1" applyAlignment="1" applyProtection="1">
      <alignment vertical="top" wrapText="1"/>
      <protection locked="0"/>
    </xf>
    <xf numFmtId="164" fontId="44" fillId="3" borderId="8" xfId="3" applyNumberFormat="1" applyFont="1" applyFill="1" applyBorder="1" applyAlignment="1" applyProtection="1">
      <alignment vertical="top" wrapText="1"/>
      <protection locked="0"/>
    </xf>
    <xf numFmtId="164" fontId="44" fillId="3" borderId="24" xfId="3" applyNumberFormat="1" applyFont="1" applyFill="1" applyBorder="1" applyAlignment="1" applyProtection="1">
      <alignment vertical="top" wrapText="1"/>
      <protection locked="0"/>
    </xf>
    <xf numFmtId="164" fontId="44" fillId="3" borderId="37" xfId="3" applyNumberFormat="1" applyFont="1" applyFill="1" applyBorder="1" applyAlignment="1" applyProtection="1">
      <alignment vertical="top" wrapText="1"/>
      <protection locked="0"/>
    </xf>
    <xf numFmtId="164" fontId="44" fillId="3" borderId="46" xfId="3" applyNumberFormat="1" applyFont="1" applyFill="1" applyBorder="1" applyAlignment="1" applyProtection="1">
      <alignment vertical="top" wrapText="1"/>
      <protection locked="0"/>
    </xf>
    <xf numFmtId="164" fontId="44" fillId="3" borderId="45" xfId="3" applyNumberFormat="1" applyFont="1" applyFill="1" applyBorder="1" applyAlignment="1" applyProtection="1">
      <alignment vertical="top" wrapText="1"/>
      <protection locked="0"/>
    </xf>
    <xf numFmtId="0" fontId="39" fillId="0" borderId="35" xfId="0" quotePrefix="1" applyFont="1" applyFill="1" applyBorder="1" applyAlignment="1" applyProtection="1">
      <alignment horizontal="left" vertical="top" wrapText="1"/>
      <protection locked="0"/>
    </xf>
    <xf numFmtId="0" fontId="39" fillId="0" borderId="36" xfId="0" quotePrefix="1" applyFont="1" applyFill="1" applyBorder="1" applyAlignment="1" applyProtection="1">
      <alignment horizontal="left" vertical="top" wrapText="1"/>
      <protection locked="0"/>
    </xf>
    <xf numFmtId="0" fontId="37" fillId="0" borderId="0" xfId="0" quotePrefix="1"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37" fillId="0" borderId="0" xfId="0" quotePrefix="1" applyFont="1" applyFill="1" applyBorder="1" applyAlignment="1" applyProtection="1">
      <alignment horizontal="left" vertical="center" wrapText="1"/>
      <protection locked="0"/>
    </xf>
    <xf numFmtId="0" fontId="5" fillId="0" borderId="19" xfId="0" applyFont="1" applyFill="1" applyBorder="1" applyAlignment="1">
      <alignment horizontal="left" vertical="top" wrapText="1"/>
    </xf>
    <xf numFmtId="0" fontId="5" fillId="0" borderId="1" xfId="0" applyFont="1" applyFill="1" applyBorder="1" applyAlignment="1">
      <alignment horizontal="left" vertical="top" wrapText="1"/>
    </xf>
  </cellXfs>
  <cellStyles count="4">
    <cellStyle name="Notiz" xfId="2" builtinId="10" customBuiltin="1"/>
    <cellStyle name="Prozent" xfId="1" builtinId="5"/>
    <cellStyle name="Standard" xfId="0" builtinId="0"/>
    <cellStyle name="Standard 2" xfId="3"/>
  </cellStyles>
  <dxfs count="47">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fill>
        <patternFill>
          <fgColor theme="7" tint="0.79998168889431442"/>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ction" displayName="Production" ref="B26:B33" totalsRowShown="0" headerRowDxfId="45" dataDxfId="43" headerRowBorderDxfId="44" tableBorderDxfId="42" totalsRowBorderDxfId="41">
  <autoFilter ref="B26:B33"/>
  <tableColumns count="1">
    <tableColumn id="1" name="Production" dataDxfId="40"/>
  </tableColumns>
  <tableStyleInfo name="TableStyleMedium2" showFirstColumn="0" showLastColumn="0" showRowStripes="1" showColumnStripes="0"/>
</table>
</file>

<file path=xl/tables/table2.xml><?xml version="1.0" encoding="utf-8"?>
<table xmlns="http://schemas.openxmlformats.org/spreadsheetml/2006/main" id="2" name="Transformation" displayName="Transformation" ref="C26:C34" totalsRowShown="0" headerRowDxfId="39" dataDxfId="37" headerRowBorderDxfId="38" tableBorderDxfId="36" totalsRowBorderDxfId="35">
  <autoFilter ref="C26:C34"/>
  <tableColumns count="1">
    <tableColumn id="1" name="Transformation" dataDxfId="34"/>
  </tableColumns>
  <tableStyleInfo name="TableStyleMedium2" showFirstColumn="0" showLastColumn="0" showRowStripes="1" showColumnStripes="0"/>
</table>
</file>

<file path=xl/tables/table3.xml><?xml version="1.0" encoding="utf-8"?>
<table xmlns="http://schemas.openxmlformats.org/spreadsheetml/2006/main" id="3" name="Commercialisation" displayName="Commercialisation" ref="D26:D33" totalsRowShown="0" headerRowDxfId="33" dataDxfId="31" headerRowBorderDxfId="32" tableBorderDxfId="30" totalsRowBorderDxfId="29">
  <autoFilter ref="D26:D33"/>
  <tableColumns count="1">
    <tableColumn id="1" name="Commercialisation" dataDxfId="28"/>
  </tableColumns>
  <tableStyleInfo name="TableStyleMedium2" showFirstColumn="0" showLastColumn="0" showRowStripes="1" showColumnStripes="0"/>
</table>
</file>

<file path=xl/tables/table4.xml><?xml version="1.0" encoding="utf-8"?>
<table xmlns="http://schemas.openxmlformats.org/spreadsheetml/2006/main" id="4" name="Diversification" displayName="Diversification" ref="E26:E33" totalsRowShown="0" headerRowDxfId="27" dataDxfId="25" headerRowBorderDxfId="26" tableBorderDxfId="24" totalsRowBorderDxfId="23">
  <autoFilter ref="E26:E33"/>
  <tableColumns count="1">
    <tableColumn id="1" name="Diversification" dataDxfId="22"/>
  </tableColumns>
  <tableStyleInfo name="TableStyleMedium2" showFirstColumn="0" showLastColumn="0" showRowStripes="1" showColumnStripes="0"/>
</table>
</file>

<file path=xl/tables/table5.xml><?xml version="1.0" encoding="utf-8"?>
<table xmlns="http://schemas.openxmlformats.org/spreadsheetml/2006/main" id="5" name="Autres" displayName="Autres" ref="F26:F33" totalsRowShown="0" headerRowDxfId="21" dataDxfId="19" headerRowBorderDxfId="20" tableBorderDxfId="18" totalsRowBorderDxfId="17">
  <autoFilter ref="F26:F33"/>
  <tableColumns count="1">
    <tableColumn id="1" name="Autres" dataDxfId="16"/>
  </tableColumns>
  <tableStyleInfo name="TableStyleMedium2" showFirstColumn="0" showLastColumn="0" showRowStripes="1" showColumnStripes="0"/>
</table>
</file>

<file path=xl/tables/table6.xml><?xml version="1.0" encoding="utf-8"?>
<table xmlns="http://schemas.openxmlformats.org/spreadsheetml/2006/main" id="6" name="sélectionner" displayName="sélectionner" ref="G26:G33" totalsRowShown="0" headerRowDxfId="15" dataDxfId="14">
  <autoFilter ref="G26:G33"/>
  <tableColumns count="1">
    <tableColumn id="1" name="sélectionner" dataDxfId="13"/>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6" totalsRowShown="0" headerRowDxfId="12" headerRowBorderDxfId="11" tableBorderDxfId="10">
  <autoFilter ref="B6:B16"/>
  <tableColumns count="1">
    <tableColumn id="1" name="Mesure"/>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3:B50" totalsRowShown="0" headerRowDxfId="9" dataDxfId="8" tableBorderDxfId="7">
  <autoFilter ref="B43:B50"/>
  <tableColumns count="1">
    <tableColumn id="1" name="Sources de financement"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2:B55" totalsRowShown="0" headerRowDxfId="5" dataDxfId="3" headerRowBorderDxfId="4" tableBorderDxfId="2" totalsRowBorderDxfId="1">
  <autoFilter ref="B52:B55"/>
  <tableColumns count="1">
    <tableColumn id="1" name="Assuré?"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I80"/>
  <sheetViews>
    <sheetView showGridLines="0" view="pageBreakPreview" topLeftCell="A34" zoomScale="40" zoomScaleNormal="55" zoomScaleSheetLayoutView="40" zoomScalePageLayoutView="70" workbookViewId="0">
      <selection activeCell="B45" sqref="B45"/>
    </sheetView>
  </sheetViews>
  <sheetFormatPr baseColWidth="10" defaultColWidth="11" defaultRowHeight="14" outlineLevelRow="1" x14ac:dyDescent="0.3"/>
  <cols>
    <col min="1" max="1" width="74.9140625" style="48" customWidth="1"/>
    <col min="2" max="2" width="37.5" style="48" customWidth="1"/>
    <col min="3" max="3" width="24.5" style="48" customWidth="1"/>
    <col min="4" max="4" width="31.5" style="48" customWidth="1"/>
    <col min="5" max="5" width="18.08203125" style="48" customWidth="1"/>
    <col min="6" max="6" width="16.33203125" style="48" customWidth="1"/>
    <col min="7" max="7" width="14.6640625" style="48" customWidth="1"/>
    <col min="8" max="8" width="18.33203125" style="48" customWidth="1"/>
    <col min="9" max="10" width="17.83203125" style="48" customWidth="1"/>
    <col min="11" max="11" width="134.33203125" style="48" customWidth="1"/>
    <col min="12" max="12" width="28.5" style="48" customWidth="1"/>
    <col min="13" max="13" width="17.08203125" style="48" customWidth="1"/>
    <col min="14" max="14" width="14.33203125" style="48" customWidth="1"/>
    <col min="15" max="15" width="20.08203125" style="48" customWidth="1"/>
    <col min="16" max="16" width="15.08203125" style="48" customWidth="1"/>
    <col min="17" max="17" width="9.83203125" style="48" customWidth="1"/>
    <col min="18" max="18" width="16.33203125" style="48" customWidth="1"/>
    <col min="19" max="19" width="8" style="48" bestFit="1" customWidth="1"/>
    <col min="20" max="21" width="11" style="48"/>
    <col min="22" max="22" width="23.08203125" style="48" customWidth="1"/>
    <col min="23" max="23" width="11" style="48"/>
    <col min="24" max="24" width="27.1640625" style="48" customWidth="1"/>
    <col min="25" max="16384" width="11" style="48"/>
  </cols>
  <sheetData>
    <row r="1" spans="1:35" s="78" customFormat="1" ht="57" customHeight="1" x14ac:dyDescent="0.3">
      <c r="A1" s="76" t="s">
        <v>176</v>
      </c>
      <c r="B1" s="77"/>
      <c r="C1" s="77"/>
      <c r="D1" s="77"/>
      <c r="E1" s="77"/>
      <c r="F1" s="77"/>
      <c r="G1" s="77"/>
      <c r="H1" s="77"/>
      <c r="I1" s="77"/>
      <c r="J1" s="77"/>
      <c r="K1" s="77"/>
      <c r="S1" s="77"/>
      <c r="T1" s="77"/>
      <c r="U1" s="77"/>
      <c r="V1" s="77"/>
      <c r="W1" s="77"/>
      <c r="X1" s="77"/>
      <c r="Y1" s="77"/>
      <c r="Z1" s="77"/>
      <c r="AA1" s="77"/>
      <c r="AB1" s="77"/>
      <c r="AC1" s="77"/>
      <c r="AD1" s="77"/>
    </row>
    <row r="2" spans="1:35" s="51" customFormat="1" ht="38.5" customHeight="1" x14ac:dyDescent="0.3">
      <c r="A2" s="79" t="s">
        <v>177</v>
      </c>
      <c r="B2" s="80"/>
      <c r="C2" s="81"/>
      <c r="D2" s="79" t="s">
        <v>178</v>
      </c>
      <c r="E2" s="82"/>
      <c r="F2" s="55"/>
      <c r="G2" s="55"/>
      <c r="H2" s="55"/>
      <c r="I2" s="55"/>
      <c r="J2" s="55"/>
      <c r="K2" s="55"/>
      <c r="L2" s="52"/>
      <c r="M2" s="52"/>
      <c r="N2" s="52"/>
      <c r="O2" s="52"/>
      <c r="P2" s="52"/>
      <c r="Q2" s="52"/>
      <c r="R2" s="52"/>
      <c r="AD2" s="52"/>
      <c r="AE2" s="52"/>
      <c r="AF2" s="52"/>
      <c r="AG2" s="52"/>
      <c r="AH2" s="52"/>
    </row>
    <row r="3" spans="1:35" s="51" customFormat="1" ht="57.5" customHeight="1" x14ac:dyDescent="0.3">
      <c r="A3" s="83" t="s">
        <v>179</v>
      </c>
      <c r="B3" s="84" t="s">
        <v>99</v>
      </c>
      <c r="C3" s="83"/>
      <c r="D3" s="83" t="s">
        <v>180</v>
      </c>
      <c r="E3" s="80"/>
      <c r="F3" s="55" t="s">
        <v>0</v>
      </c>
      <c r="G3" s="55"/>
      <c r="H3" s="55"/>
      <c r="I3" s="55"/>
      <c r="J3" s="55"/>
      <c r="K3" s="55"/>
      <c r="L3" s="52"/>
      <c r="M3" s="52"/>
      <c r="N3" s="52"/>
      <c r="O3" s="52"/>
      <c r="P3" s="52"/>
      <c r="Q3" s="52"/>
      <c r="R3" s="52"/>
      <c r="AD3" s="52"/>
      <c r="AE3" s="52"/>
      <c r="AF3" s="52"/>
      <c r="AG3" s="52"/>
      <c r="AH3" s="52"/>
    </row>
    <row r="4" spans="1:35" x14ac:dyDescent="0.3">
      <c r="S4" s="49"/>
      <c r="T4" s="49"/>
      <c r="U4" s="49"/>
      <c r="V4" s="49"/>
      <c r="W4" s="49"/>
      <c r="X4" s="49"/>
      <c r="Y4" s="49"/>
      <c r="Z4" s="49"/>
      <c r="AA4" s="49"/>
      <c r="AB4" s="49"/>
      <c r="AC4" s="49"/>
    </row>
    <row r="5" spans="1:35" s="51" customFormat="1" ht="46" customHeight="1" thickBot="1" x14ac:dyDescent="0.35">
      <c r="A5" s="59" t="s">
        <v>1</v>
      </c>
      <c r="B5" s="54"/>
      <c r="C5" s="54"/>
      <c r="D5" s="54"/>
      <c r="E5" s="54"/>
      <c r="F5" s="54"/>
      <c r="G5" s="54"/>
      <c r="H5" s="54"/>
      <c r="I5" s="54"/>
      <c r="J5" s="53"/>
      <c r="K5" s="54"/>
      <c r="L5" s="48"/>
      <c r="M5" s="48"/>
      <c r="N5" s="48"/>
      <c r="O5" s="48"/>
      <c r="P5" s="48"/>
      <c r="Q5" s="48"/>
      <c r="R5" s="48"/>
      <c r="S5" s="49"/>
      <c r="T5" s="49"/>
      <c r="U5" s="49"/>
      <c r="V5" s="49"/>
      <c r="W5" s="49"/>
      <c r="X5" s="49"/>
      <c r="Y5" s="49"/>
      <c r="Z5" s="49"/>
      <c r="AA5" s="49"/>
      <c r="AB5" s="49"/>
      <c r="AC5" s="49"/>
      <c r="AD5" s="48"/>
      <c r="AE5" s="48"/>
      <c r="AF5" s="48"/>
      <c r="AG5" s="48"/>
      <c r="AH5" s="48"/>
      <c r="AI5" s="48"/>
    </row>
    <row r="6" spans="1:35" s="57" customFormat="1" ht="319" customHeight="1" thickTop="1" thickBot="1" x14ac:dyDescent="0.35">
      <c r="A6" s="174" t="s">
        <v>181</v>
      </c>
      <c r="B6" s="175"/>
      <c r="C6" s="175"/>
      <c r="D6" s="175"/>
      <c r="E6" s="175"/>
      <c r="F6" s="175"/>
      <c r="G6" s="175"/>
      <c r="H6" s="175"/>
      <c r="I6" s="175"/>
      <c r="J6" s="175"/>
      <c r="K6" s="175"/>
    </row>
    <row r="7" spans="1:35" s="58" customFormat="1" ht="30" customHeight="1" thickTop="1" x14ac:dyDescent="0.3">
      <c r="A7" s="85" t="s">
        <v>182</v>
      </c>
      <c r="L7" s="57"/>
      <c r="M7" s="57"/>
      <c r="N7" s="57"/>
      <c r="O7" s="57"/>
      <c r="P7" s="57"/>
      <c r="Q7" s="57"/>
      <c r="R7" s="57"/>
    </row>
    <row r="8" spans="1:35" s="58" customFormat="1" ht="84.75" customHeight="1" x14ac:dyDescent="0.3">
      <c r="A8" s="176" t="s">
        <v>183</v>
      </c>
      <c r="B8" s="176"/>
      <c r="C8" s="176"/>
      <c r="D8" s="176"/>
      <c r="E8" s="176"/>
      <c r="F8" s="176"/>
      <c r="G8" s="176"/>
      <c r="H8" s="176"/>
      <c r="I8" s="176"/>
      <c r="J8" s="176"/>
      <c r="K8" s="176"/>
      <c r="L8" s="57"/>
      <c r="M8" s="57"/>
      <c r="N8" s="57"/>
      <c r="O8" s="57"/>
      <c r="P8" s="57"/>
      <c r="Q8" s="57"/>
      <c r="R8" s="57"/>
    </row>
    <row r="9" spans="1:35" s="58" customFormat="1" ht="35" customHeight="1" outlineLevel="1" x14ac:dyDescent="0.3">
      <c r="A9" s="86" t="s">
        <v>184</v>
      </c>
      <c r="B9" s="87" t="s">
        <v>185</v>
      </c>
      <c r="C9" s="88"/>
      <c r="D9" s="89"/>
      <c r="E9" s="89"/>
      <c r="F9" s="89"/>
      <c r="G9" s="89"/>
      <c r="H9" s="89"/>
      <c r="I9" s="89"/>
      <c r="J9" s="89"/>
      <c r="K9" s="89"/>
    </row>
    <row r="10" spans="1:35" s="58" customFormat="1" ht="35" customHeight="1" outlineLevel="1" x14ac:dyDescent="0.3">
      <c r="A10" s="86" t="s">
        <v>186</v>
      </c>
      <c r="B10" s="87" t="s">
        <v>187</v>
      </c>
      <c r="C10" s="88"/>
      <c r="D10" s="89"/>
      <c r="E10" s="89"/>
      <c r="F10" s="89"/>
      <c r="G10" s="89"/>
      <c r="H10" s="89"/>
      <c r="I10" s="89"/>
      <c r="J10" s="89"/>
      <c r="K10" s="89"/>
    </row>
    <row r="11" spans="1:35" s="58" customFormat="1" ht="35" customHeight="1" outlineLevel="1" x14ac:dyDescent="0.3">
      <c r="A11" s="86" t="s">
        <v>188</v>
      </c>
      <c r="B11" s="87" t="s">
        <v>189</v>
      </c>
      <c r="C11" s="88"/>
      <c r="D11" s="89"/>
      <c r="E11" s="89"/>
      <c r="F11" s="89"/>
      <c r="G11" s="89"/>
      <c r="H11" s="89"/>
      <c r="I11" s="89"/>
      <c r="J11" s="89"/>
      <c r="K11" s="89"/>
    </row>
    <row r="12" spans="1:35" s="58" customFormat="1" ht="35" customHeight="1" outlineLevel="1" x14ac:dyDescent="0.3">
      <c r="A12" s="86" t="s">
        <v>190</v>
      </c>
      <c r="B12" s="87" t="s">
        <v>191</v>
      </c>
      <c r="C12" s="88"/>
      <c r="D12" s="89"/>
      <c r="E12" s="89"/>
      <c r="F12" s="89"/>
      <c r="G12" s="89"/>
      <c r="H12" s="89"/>
      <c r="I12" s="89"/>
      <c r="J12" s="89"/>
      <c r="K12" s="89"/>
    </row>
    <row r="13" spans="1:35" s="58" customFormat="1" ht="35" customHeight="1" outlineLevel="1" x14ac:dyDescent="0.3">
      <c r="A13" s="86" t="s">
        <v>192</v>
      </c>
      <c r="B13" s="87" t="s">
        <v>193</v>
      </c>
      <c r="C13" s="88"/>
      <c r="D13" s="89"/>
      <c r="E13" s="89"/>
      <c r="F13" s="89"/>
      <c r="G13" s="89"/>
      <c r="H13" s="89"/>
      <c r="I13" s="89"/>
      <c r="J13" s="89"/>
      <c r="K13" s="89"/>
    </row>
    <row r="14" spans="1:35" s="58" customFormat="1" ht="27" outlineLevel="1" x14ac:dyDescent="0.3">
      <c r="A14" s="86" t="s">
        <v>194</v>
      </c>
      <c r="B14" s="87" t="s">
        <v>195</v>
      </c>
      <c r="C14" s="88"/>
      <c r="D14" s="89"/>
      <c r="E14" s="89"/>
      <c r="F14" s="89"/>
      <c r="G14" s="89"/>
      <c r="H14" s="89"/>
      <c r="I14" s="89"/>
      <c r="J14" s="89"/>
      <c r="K14" s="89"/>
    </row>
    <row r="15" spans="1:35" s="58" customFormat="1" ht="27" outlineLevel="1" x14ac:dyDescent="0.3">
      <c r="A15" s="86" t="s">
        <v>196</v>
      </c>
      <c r="B15" s="87" t="s">
        <v>197</v>
      </c>
      <c r="C15" s="88"/>
      <c r="D15" s="89"/>
      <c r="E15" s="89"/>
      <c r="F15" s="89"/>
      <c r="G15" s="89"/>
      <c r="H15" s="89"/>
      <c r="I15" s="89"/>
      <c r="J15" s="89"/>
      <c r="K15" s="89"/>
    </row>
    <row r="16" spans="1:35" s="58" customFormat="1" ht="56.5" customHeight="1" outlineLevel="1" x14ac:dyDescent="0.3">
      <c r="A16" s="86" t="s">
        <v>198</v>
      </c>
      <c r="B16" s="87" t="s">
        <v>199</v>
      </c>
      <c r="C16" s="88"/>
      <c r="D16" s="89"/>
      <c r="E16" s="89"/>
      <c r="F16" s="89"/>
      <c r="G16" s="89"/>
      <c r="H16" s="89"/>
      <c r="I16" s="89"/>
      <c r="J16" s="89"/>
      <c r="K16" s="89"/>
    </row>
    <row r="17" spans="1:18" s="58" customFormat="1" ht="35" customHeight="1" outlineLevel="1" x14ac:dyDescent="0.3">
      <c r="A17" s="86" t="s">
        <v>200</v>
      </c>
      <c r="B17" s="87" t="s">
        <v>199</v>
      </c>
      <c r="C17" s="88"/>
      <c r="D17" s="89"/>
      <c r="E17" s="89"/>
      <c r="F17" s="89"/>
      <c r="G17" s="89"/>
      <c r="H17" s="89"/>
      <c r="I17" s="89"/>
      <c r="J17" s="89"/>
      <c r="K17" s="89"/>
    </row>
    <row r="18" spans="1:18" s="58" customFormat="1" ht="51.5" customHeight="1" outlineLevel="1" x14ac:dyDescent="0.3">
      <c r="A18" s="86" t="s">
        <v>201</v>
      </c>
      <c r="B18" s="87" t="s">
        <v>202</v>
      </c>
      <c r="C18" s="88"/>
      <c r="D18" s="89"/>
      <c r="E18" s="89"/>
      <c r="F18" s="89"/>
      <c r="G18" s="89"/>
      <c r="H18" s="89"/>
      <c r="I18" s="89"/>
      <c r="J18" s="89"/>
      <c r="K18" s="89"/>
    </row>
    <row r="19" spans="1:18" s="58" customFormat="1" ht="51.5" customHeight="1" outlineLevel="1" x14ac:dyDescent="0.3">
      <c r="A19" s="86" t="s">
        <v>203</v>
      </c>
      <c r="B19" s="87" t="s">
        <v>204</v>
      </c>
      <c r="C19" s="88"/>
      <c r="D19" s="89"/>
      <c r="E19" s="89"/>
      <c r="F19" s="89"/>
      <c r="G19" s="89"/>
      <c r="H19" s="89"/>
      <c r="I19" s="89"/>
      <c r="J19" s="89"/>
      <c r="K19" s="89"/>
    </row>
    <row r="20" spans="1:18" s="58" customFormat="1" ht="45" customHeight="1" outlineLevel="1" x14ac:dyDescent="0.3">
      <c r="A20" s="86" t="s">
        <v>205</v>
      </c>
      <c r="B20" s="87" t="s">
        <v>206</v>
      </c>
      <c r="C20" s="88"/>
      <c r="D20" s="89"/>
      <c r="E20" s="89"/>
      <c r="F20" s="89"/>
      <c r="G20" s="89"/>
      <c r="H20" s="89"/>
      <c r="I20" s="89"/>
      <c r="J20" s="89"/>
      <c r="K20" s="89"/>
    </row>
    <row r="21" spans="1:18" s="58" customFormat="1" ht="35" customHeight="1" outlineLevel="1" x14ac:dyDescent="0.3">
      <c r="A21" s="86" t="s">
        <v>207</v>
      </c>
      <c r="B21" s="87" t="s">
        <v>208</v>
      </c>
      <c r="C21" s="88"/>
      <c r="D21" s="89"/>
      <c r="E21" s="89"/>
      <c r="F21" s="89"/>
      <c r="G21" s="89"/>
      <c r="H21" s="89"/>
      <c r="I21" s="89"/>
      <c r="J21" s="89"/>
      <c r="K21" s="89"/>
    </row>
    <row r="22" spans="1:18" s="58" customFormat="1" ht="64" customHeight="1" outlineLevel="1" x14ac:dyDescent="0.3">
      <c r="A22" s="86" t="s">
        <v>209</v>
      </c>
      <c r="B22" s="87" t="s">
        <v>210</v>
      </c>
      <c r="C22" s="88"/>
      <c r="D22" s="89"/>
      <c r="E22" s="89"/>
      <c r="F22" s="89"/>
      <c r="G22" s="89"/>
      <c r="H22" s="89"/>
      <c r="I22" s="89"/>
      <c r="J22" s="89"/>
      <c r="K22" s="89"/>
    </row>
    <row r="23" spans="1:18" s="58" customFormat="1" ht="60" customHeight="1" outlineLevel="1" x14ac:dyDescent="0.3">
      <c r="A23" s="86" t="s">
        <v>211</v>
      </c>
      <c r="B23" s="87" t="s">
        <v>212</v>
      </c>
      <c r="C23" s="88"/>
      <c r="D23" s="89"/>
      <c r="E23" s="89"/>
      <c r="F23" s="89"/>
      <c r="G23" s="89"/>
      <c r="H23" s="89"/>
      <c r="I23" s="89"/>
      <c r="J23" s="89"/>
      <c r="K23" s="89"/>
    </row>
    <row r="24" spans="1:18" s="58" customFormat="1" ht="35" customHeight="1" outlineLevel="1" x14ac:dyDescent="0.3">
      <c r="A24" s="86" t="s">
        <v>213</v>
      </c>
      <c r="B24" s="87" t="s">
        <v>214</v>
      </c>
      <c r="C24" s="88"/>
      <c r="D24" s="89"/>
      <c r="E24" s="89"/>
      <c r="F24" s="89"/>
      <c r="G24" s="89"/>
      <c r="H24" s="89"/>
      <c r="I24" s="89"/>
      <c r="J24" s="89"/>
      <c r="K24" s="89"/>
    </row>
    <row r="25" spans="1:18" s="58" customFormat="1" ht="35" customHeight="1" outlineLevel="1" x14ac:dyDescent="0.3">
      <c r="A25" s="86" t="s">
        <v>215</v>
      </c>
      <c r="B25" s="87" t="s">
        <v>216</v>
      </c>
      <c r="C25" s="88"/>
      <c r="D25" s="89"/>
      <c r="E25" s="89"/>
      <c r="F25" s="89"/>
      <c r="G25" s="89"/>
      <c r="H25" s="89"/>
      <c r="I25" s="89"/>
      <c r="J25" s="89"/>
      <c r="K25" s="89"/>
    </row>
    <row r="26" spans="1:18" s="58" customFormat="1" ht="30" customHeight="1" x14ac:dyDescent="0.3">
      <c r="A26" s="85" t="s">
        <v>217</v>
      </c>
      <c r="B26" s="88"/>
      <c r="C26" s="88"/>
      <c r="D26" s="88"/>
      <c r="E26" s="88"/>
      <c r="F26" s="88"/>
      <c r="G26" s="88"/>
      <c r="H26" s="88"/>
      <c r="I26" s="88"/>
      <c r="J26" s="88"/>
      <c r="K26" s="88"/>
      <c r="L26" s="57"/>
      <c r="M26" s="57"/>
      <c r="N26" s="57"/>
      <c r="O26" s="57"/>
      <c r="P26" s="57"/>
      <c r="Q26" s="57"/>
      <c r="R26" s="57"/>
    </row>
    <row r="27" spans="1:18" s="58" customFormat="1" ht="118" customHeight="1" x14ac:dyDescent="0.3">
      <c r="A27" s="176" t="s">
        <v>257</v>
      </c>
      <c r="B27" s="176"/>
      <c r="C27" s="176"/>
      <c r="D27" s="176"/>
      <c r="E27" s="176"/>
      <c r="F27" s="176"/>
      <c r="G27" s="176"/>
      <c r="H27" s="176"/>
      <c r="I27" s="176"/>
      <c r="J27" s="176"/>
      <c r="K27" s="176"/>
      <c r="L27" s="57"/>
      <c r="M27" s="57"/>
      <c r="N27" s="57"/>
      <c r="O27" s="57"/>
      <c r="P27" s="57"/>
      <c r="Q27" s="57"/>
      <c r="R27" s="57"/>
    </row>
    <row r="28" spans="1:18" s="58" customFormat="1" ht="37.5" customHeight="1" outlineLevel="1" x14ac:dyDescent="0.3">
      <c r="A28" s="86" t="s">
        <v>218</v>
      </c>
      <c r="B28" s="87" t="s">
        <v>219</v>
      </c>
      <c r="C28" s="88"/>
      <c r="D28" s="89"/>
      <c r="E28" s="89"/>
      <c r="F28" s="89"/>
      <c r="G28" s="89"/>
      <c r="H28" s="89"/>
      <c r="I28" s="89"/>
      <c r="J28" s="89"/>
      <c r="K28" s="89"/>
    </row>
    <row r="29" spans="1:18" s="58" customFormat="1" ht="37.5" customHeight="1" outlineLevel="1" x14ac:dyDescent="0.3">
      <c r="A29" s="86" t="s">
        <v>220</v>
      </c>
      <c r="B29" s="87" t="s">
        <v>221</v>
      </c>
      <c r="C29" s="88"/>
      <c r="D29" s="89"/>
      <c r="E29" s="89"/>
      <c r="F29" s="89"/>
      <c r="G29" s="89"/>
      <c r="H29" s="89"/>
      <c r="I29" s="89"/>
      <c r="J29" s="89"/>
      <c r="K29" s="89"/>
    </row>
    <row r="30" spans="1:18" s="58" customFormat="1" ht="37.5" customHeight="1" outlineLevel="1" x14ac:dyDescent="0.3">
      <c r="A30" s="86" t="s">
        <v>222</v>
      </c>
      <c r="B30" s="87" t="s">
        <v>223</v>
      </c>
      <c r="C30" s="88"/>
      <c r="D30" s="89"/>
      <c r="E30" s="89"/>
      <c r="F30" s="89"/>
      <c r="G30" s="89"/>
      <c r="H30" s="89"/>
      <c r="I30" s="89"/>
      <c r="J30" s="89"/>
      <c r="K30" s="89"/>
    </row>
    <row r="31" spans="1:18" s="58" customFormat="1" ht="60" customHeight="1" outlineLevel="1" x14ac:dyDescent="0.3">
      <c r="A31" s="86" t="s">
        <v>224</v>
      </c>
      <c r="B31" s="178" t="s">
        <v>225</v>
      </c>
      <c r="C31" s="178"/>
      <c r="D31" s="178"/>
      <c r="E31" s="178"/>
      <c r="F31" s="178"/>
      <c r="G31" s="178"/>
      <c r="H31" s="178"/>
      <c r="I31" s="178"/>
      <c r="J31" s="178"/>
      <c r="K31" s="178"/>
    </row>
    <row r="32" spans="1:18" s="58" customFormat="1" ht="37.5" customHeight="1" outlineLevel="1" x14ac:dyDescent="0.3">
      <c r="A32" s="86" t="s">
        <v>226</v>
      </c>
      <c r="B32" s="87" t="s">
        <v>227</v>
      </c>
      <c r="C32" s="88"/>
      <c r="D32" s="89"/>
      <c r="E32" s="89"/>
      <c r="F32" s="89"/>
      <c r="G32" s="89"/>
      <c r="H32" s="89"/>
      <c r="I32" s="89"/>
      <c r="J32" s="89"/>
      <c r="K32" s="89"/>
    </row>
    <row r="33" spans="1:18" s="58" customFormat="1" ht="37.5" customHeight="1" outlineLevel="1" x14ac:dyDescent="0.3">
      <c r="A33" s="86" t="s">
        <v>228</v>
      </c>
      <c r="B33" s="87" t="s">
        <v>229</v>
      </c>
      <c r="C33" s="88"/>
      <c r="D33" s="89"/>
      <c r="E33" s="89"/>
      <c r="F33" s="89"/>
      <c r="G33" s="89"/>
      <c r="H33" s="89"/>
      <c r="I33" s="89"/>
      <c r="J33" s="89"/>
      <c r="K33" s="89"/>
    </row>
    <row r="34" spans="1:18" s="58" customFormat="1" ht="37.5" customHeight="1" outlineLevel="1" x14ac:dyDescent="0.3">
      <c r="A34" s="86" t="s">
        <v>230</v>
      </c>
      <c r="B34" s="87" t="s">
        <v>231</v>
      </c>
      <c r="C34" s="88"/>
      <c r="D34" s="89"/>
      <c r="E34" s="89"/>
      <c r="F34" s="89"/>
      <c r="G34" s="89"/>
      <c r="H34" s="89"/>
      <c r="I34" s="89"/>
      <c r="J34" s="89"/>
      <c r="K34" s="89"/>
    </row>
    <row r="35" spans="1:18" s="58" customFormat="1" ht="36" customHeight="1" outlineLevel="1" x14ac:dyDescent="0.3">
      <c r="A35" s="86" t="s">
        <v>232</v>
      </c>
      <c r="B35" s="87" t="s">
        <v>233</v>
      </c>
      <c r="C35" s="88"/>
      <c r="D35" s="89"/>
      <c r="E35" s="89"/>
      <c r="F35" s="89"/>
      <c r="G35" s="89"/>
      <c r="H35" s="89"/>
      <c r="I35" s="89"/>
      <c r="J35" s="89"/>
      <c r="K35" s="89"/>
    </row>
    <row r="36" spans="1:18" s="58" customFormat="1" ht="36" customHeight="1" outlineLevel="1" x14ac:dyDescent="0.3">
      <c r="A36" s="86" t="s">
        <v>234</v>
      </c>
      <c r="B36" s="87" t="s">
        <v>235</v>
      </c>
      <c r="C36" s="88"/>
      <c r="D36" s="89"/>
      <c r="E36" s="89"/>
      <c r="F36" s="89"/>
      <c r="G36" s="89"/>
      <c r="H36" s="89"/>
      <c r="I36" s="89"/>
      <c r="J36" s="89"/>
      <c r="K36" s="89"/>
    </row>
    <row r="37" spans="1:18" s="58" customFormat="1" ht="36" customHeight="1" outlineLevel="1" x14ac:dyDescent="0.3">
      <c r="A37" s="86" t="s">
        <v>236</v>
      </c>
      <c r="B37" s="87" t="s">
        <v>237</v>
      </c>
      <c r="C37" s="88"/>
      <c r="D37" s="89"/>
      <c r="E37" s="89"/>
      <c r="F37" s="89"/>
      <c r="G37" s="89"/>
      <c r="H37" s="89"/>
      <c r="I37" s="89"/>
      <c r="J37" s="89"/>
      <c r="K37" s="89"/>
    </row>
    <row r="38" spans="1:18" s="58" customFormat="1" ht="36" customHeight="1" outlineLevel="1" x14ac:dyDescent="0.3">
      <c r="A38" s="86" t="s">
        <v>238</v>
      </c>
      <c r="B38" s="87" t="s">
        <v>239</v>
      </c>
      <c r="C38" s="88"/>
      <c r="D38" s="89"/>
      <c r="E38" s="89"/>
      <c r="F38" s="89"/>
      <c r="G38" s="89"/>
      <c r="H38" s="89"/>
      <c r="I38" s="89"/>
      <c r="J38" s="89"/>
      <c r="K38" s="89"/>
    </row>
    <row r="39" spans="1:18" s="58" customFormat="1" ht="36" customHeight="1" outlineLevel="1" x14ac:dyDescent="0.3">
      <c r="A39" s="86" t="s">
        <v>240</v>
      </c>
      <c r="B39" s="87" t="s">
        <v>241</v>
      </c>
      <c r="C39" s="88"/>
      <c r="D39" s="89"/>
      <c r="E39" s="89"/>
      <c r="F39" s="89"/>
      <c r="G39" s="89"/>
      <c r="H39" s="89"/>
      <c r="I39" s="89"/>
      <c r="J39" s="89"/>
      <c r="K39" s="89"/>
    </row>
    <row r="40" spans="1:18" s="58" customFormat="1" ht="36" customHeight="1" outlineLevel="1" x14ac:dyDescent="0.3">
      <c r="A40" s="86" t="s">
        <v>242</v>
      </c>
      <c r="B40" s="87" t="s">
        <v>243</v>
      </c>
      <c r="C40" s="88"/>
      <c r="D40" s="89"/>
      <c r="E40" s="89"/>
      <c r="F40" s="89"/>
      <c r="G40" s="89"/>
      <c r="H40" s="89"/>
      <c r="I40" s="89"/>
      <c r="J40" s="89"/>
      <c r="K40" s="89"/>
    </row>
    <row r="41" spans="1:18" s="58" customFormat="1" ht="36" customHeight="1" outlineLevel="1" x14ac:dyDescent="0.3">
      <c r="A41" s="86" t="s">
        <v>244</v>
      </c>
      <c r="B41" s="87" t="s">
        <v>245</v>
      </c>
      <c r="C41" s="88"/>
      <c r="D41" s="89"/>
      <c r="E41" s="89"/>
      <c r="F41" s="89"/>
      <c r="G41" s="89"/>
      <c r="H41" s="89"/>
      <c r="I41" s="89"/>
      <c r="J41" s="89"/>
      <c r="K41" s="89"/>
    </row>
    <row r="42" spans="1:18" s="58" customFormat="1" ht="36" customHeight="1" outlineLevel="1" x14ac:dyDescent="0.3">
      <c r="A42" s="86" t="s">
        <v>246</v>
      </c>
      <c r="B42" s="87" t="s">
        <v>247</v>
      </c>
      <c r="C42" s="88"/>
      <c r="D42" s="89"/>
      <c r="E42" s="89"/>
      <c r="F42" s="89"/>
      <c r="G42" s="89"/>
      <c r="H42" s="89"/>
      <c r="I42" s="89"/>
      <c r="J42" s="89"/>
      <c r="K42" s="89"/>
    </row>
    <row r="43" spans="1:18" s="58" customFormat="1" ht="36" customHeight="1" x14ac:dyDescent="0.3">
      <c r="A43" s="85" t="s">
        <v>248</v>
      </c>
      <c r="B43" s="88"/>
      <c r="C43" s="88"/>
      <c r="D43" s="88"/>
      <c r="E43" s="88"/>
      <c r="F43" s="88"/>
      <c r="G43" s="88"/>
      <c r="H43" s="88"/>
      <c r="I43" s="88"/>
      <c r="J43" s="88"/>
      <c r="K43" s="88"/>
      <c r="L43" s="57"/>
      <c r="M43" s="57"/>
      <c r="N43" s="57"/>
      <c r="O43" s="57"/>
      <c r="P43" s="57"/>
      <c r="Q43" s="57"/>
      <c r="R43" s="57"/>
    </row>
    <row r="44" spans="1:18" s="57" customFormat="1" ht="40" customHeight="1" x14ac:dyDescent="0.3">
      <c r="A44" s="90" t="s">
        <v>107</v>
      </c>
      <c r="B44" s="74" t="s">
        <v>249</v>
      </c>
      <c r="C44" s="74"/>
      <c r="D44" s="74"/>
      <c r="E44" s="74"/>
      <c r="F44" s="74"/>
      <c r="G44" s="74"/>
      <c r="H44" s="74"/>
      <c r="I44" s="74"/>
      <c r="J44" s="74"/>
      <c r="K44" s="74"/>
    </row>
    <row r="45" spans="1:18" s="57" customFormat="1" ht="40" customHeight="1" x14ac:dyDescent="0.3">
      <c r="A45" s="90" t="s">
        <v>250</v>
      </c>
      <c r="B45" s="74" t="s">
        <v>251</v>
      </c>
      <c r="C45" s="74"/>
      <c r="D45" s="74"/>
      <c r="E45" s="74"/>
      <c r="F45" s="74"/>
      <c r="G45" s="74"/>
      <c r="H45" s="74"/>
      <c r="I45" s="74"/>
      <c r="J45" s="74"/>
      <c r="K45" s="74"/>
    </row>
    <row r="46" spans="1:18" s="56" customFormat="1" ht="40" customHeight="1" x14ac:dyDescent="0.3">
      <c r="A46" s="90" t="s">
        <v>252</v>
      </c>
      <c r="B46" s="74" t="s">
        <v>253</v>
      </c>
      <c r="C46" s="74"/>
      <c r="D46" s="74"/>
      <c r="E46" s="74"/>
      <c r="F46" s="74"/>
      <c r="G46" s="74"/>
      <c r="H46" s="74"/>
      <c r="I46" s="74"/>
      <c r="J46" s="74"/>
      <c r="K46" s="74"/>
    </row>
    <row r="47" spans="1:18" s="56" customFormat="1" ht="40" customHeight="1" x14ac:dyDescent="0.3">
      <c r="A47" s="90" t="s">
        <v>254</v>
      </c>
      <c r="B47" s="74" t="s">
        <v>255</v>
      </c>
      <c r="C47" s="74"/>
      <c r="D47" s="74"/>
      <c r="E47" s="74"/>
      <c r="F47" s="74"/>
      <c r="G47" s="74"/>
      <c r="H47" s="74"/>
      <c r="I47" s="74"/>
      <c r="J47" s="74"/>
      <c r="K47" s="74"/>
    </row>
    <row r="48" spans="1:18" s="56" customFormat="1" ht="40" customHeight="1" x14ac:dyDescent="0.3">
      <c r="A48" s="90" t="s">
        <v>106</v>
      </c>
      <c r="B48" s="74" t="s">
        <v>256</v>
      </c>
      <c r="C48" s="74"/>
      <c r="D48" s="74"/>
      <c r="E48" s="74"/>
      <c r="F48" s="74"/>
      <c r="G48" s="74"/>
      <c r="H48" s="74"/>
      <c r="I48" s="74"/>
      <c r="J48" s="74"/>
      <c r="K48" s="74"/>
    </row>
    <row r="49" spans="1:11" ht="27" x14ac:dyDescent="0.3">
      <c r="A49" s="74"/>
      <c r="B49" s="74"/>
      <c r="C49" s="74"/>
      <c r="D49" s="74"/>
      <c r="E49" s="74"/>
      <c r="F49" s="74"/>
      <c r="G49" s="74"/>
      <c r="H49" s="74"/>
      <c r="I49" s="74"/>
      <c r="J49" s="74"/>
      <c r="K49" s="74"/>
    </row>
    <row r="55" spans="1:11" ht="22.5" x14ac:dyDescent="0.3">
      <c r="A55" s="177"/>
      <c r="B55" s="177"/>
      <c r="C55" s="177"/>
      <c r="D55" s="177"/>
      <c r="E55" s="177"/>
      <c r="F55" s="177"/>
      <c r="G55" s="177"/>
      <c r="H55" s="177"/>
      <c r="I55" s="177"/>
      <c r="J55" s="177"/>
      <c r="K55" s="177"/>
    </row>
    <row r="80" spans="1:1" x14ac:dyDescent="0.3">
      <c r="A80" s="50"/>
    </row>
  </sheetData>
  <sheetProtection sheet="1" objects="1" scenarios="1"/>
  <mergeCells count="5">
    <mergeCell ref="A6:K6"/>
    <mergeCell ref="A8:K8"/>
    <mergeCell ref="A55:K55"/>
    <mergeCell ref="A27:K27"/>
    <mergeCell ref="B31:K31"/>
  </mergeCells>
  <pageMargins left="0.7" right="0.7" top="0.78740157499999996" bottom="0.78740157499999996" header="0.3" footer="0.3"/>
  <pageSetup paperSize="9" scale="21" orientation="landscape" r:id="rId1"/>
  <headerFooter>
    <oddHeader>&amp;L&amp;C
&amp;R</oddHeader>
  </headerFooter>
  <colBreaks count="1" manualBreakCount="1">
    <brk id="17" max="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input'!$E$37:$E$39</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M48"/>
  <sheetViews>
    <sheetView showGridLines="0" view="pageBreakPreview" zoomScale="20" zoomScaleNormal="40" zoomScaleSheetLayoutView="40" zoomScalePageLayoutView="85" workbookViewId="0">
      <selection activeCell="C4" sqref="C4"/>
    </sheetView>
  </sheetViews>
  <sheetFormatPr baseColWidth="10" defaultColWidth="11" defaultRowHeight="27" x14ac:dyDescent="0.55000000000000004"/>
  <cols>
    <col min="1" max="1" width="41.08203125" style="66" customWidth="1"/>
    <col min="2" max="2" width="43.5" style="66" customWidth="1"/>
    <col min="3" max="3" width="42.33203125" style="66" customWidth="1"/>
    <col min="4" max="4" width="36.83203125" style="66" customWidth="1"/>
    <col min="5" max="5" width="71.75" style="65" customWidth="1"/>
    <col min="6" max="6" width="28.25" style="65" customWidth="1"/>
    <col min="7" max="7" width="39" style="67" customWidth="1"/>
    <col min="8" max="8" width="68.25" style="67" customWidth="1"/>
    <col min="9" max="9" width="8.4140625" style="65" customWidth="1"/>
    <col min="10" max="10" width="30.5" style="68" customWidth="1"/>
    <col min="11" max="11" width="33" style="65" customWidth="1"/>
    <col min="12" max="12" width="29.1640625" style="65" customWidth="1"/>
    <col min="13" max="13" width="42.6640625" style="65" customWidth="1"/>
    <col min="14" max="14" width="27.4140625" style="65" customWidth="1"/>
    <col min="15" max="15" width="19.9140625" style="65" customWidth="1"/>
    <col min="16" max="16" width="28.08203125" style="65" customWidth="1"/>
    <col min="17" max="17" width="34" style="65" customWidth="1"/>
    <col min="18" max="18" width="24.1640625" style="65" customWidth="1"/>
    <col min="19" max="19" width="25" style="65" customWidth="1"/>
    <col min="20" max="20" width="36.1640625" style="65" customWidth="1"/>
    <col min="21" max="21" width="38" style="65" customWidth="1"/>
    <col min="22" max="22" width="30.9140625" style="65" customWidth="1"/>
    <col min="23" max="23" width="17.75" style="65" customWidth="1"/>
    <col min="24" max="24" width="25.58203125" style="65" customWidth="1"/>
    <col min="25" max="27" width="20.6640625" style="65" customWidth="1"/>
    <col min="28" max="28" width="25.1640625" style="65" customWidth="1"/>
    <col min="29" max="29" width="18.83203125" style="68" customWidth="1"/>
    <col min="30" max="30" width="20.5" style="91" customWidth="1"/>
    <col min="31" max="36" width="32.5" style="65" customWidth="1"/>
    <col min="37" max="16384" width="11" style="65"/>
  </cols>
  <sheetData>
    <row r="1" spans="1:39" s="109" customFormat="1" ht="238.5" customHeight="1" x14ac:dyDescent="0.3">
      <c r="A1" s="92" t="s">
        <v>109</v>
      </c>
      <c r="B1" s="92" t="s">
        <v>110</v>
      </c>
      <c r="C1" s="92" t="s">
        <v>111</v>
      </c>
      <c r="D1" s="92" t="s">
        <v>112</v>
      </c>
      <c r="E1" s="93" t="s">
        <v>113</v>
      </c>
      <c r="F1" s="94" t="s">
        <v>114</v>
      </c>
      <c r="G1" s="94" t="s">
        <v>115</v>
      </c>
      <c r="H1" s="94" t="s">
        <v>116</v>
      </c>
      <c r="I1" s="95" t="s">
        <v>117</v>
      </c>
      <c r="J1" s="94" t="s">
        <v>118</v>
      </c>
      <c r="K1" s="96" t="s">
        <v>119</v>
      </c>
      <c r="L1" s="96" t="s">
        <v>120</v>
      </c>
      <c r="M1" s="94" t="s">
        <v>121</v>
      </c>
      <c r="N1" s="96" t="s">
        <v>122</v>
      </c>
      <c r="O1" s="96" t="s">
        <v>123</v>
      </c>
      <c r="P1" s="97" t="s">
        <v>124</v>
      </c>
      <c r="Q1" s="93" t="s">
        <v>125</v>
      </c>
      <c r="R1" s="97" t="s">
        <v>98</v>
      </c>
      <c r="S1" s="96" t="s">
        <v>126</v>
      </c>
      <c r="T1" s="94" t="s">
        <v>127</v>
      </c>
      <c r="U1" s="98" t="s">
        <v>128</v>
      </c>
      <c r="V1" s="99" t="s">
        <v>129</v>
      </c>
      <c r="W1" s="98" t="s">
        <v>130</v>
      </c>
      <c r="X1" s="100" t="s">
        <v>131</v>
      </c>
      <c r="Y1" s="101" t="s">
        <v>132</v>
      </c>
      <c r="Z1" s="101" t="s">
        <v>133</v>
      </c>
      <c r="AA1" s="102" t="s">
        <v>134</v>
      </c>
      <c r="AB1" s="103" t="s">
        <v>135</v>
      </c>
      <c r="AC1" s="104" t="s">
        <v>136</v>
      </c>
      <c r="AD1" s="105" t="s">
        <v>137</v>
      </c>
      <c r="AE1" s="106" t="s">
        <v>258</v>
      </c>
      <c r="AF1" s="107" t="s">
        <v>259</v>
      </c>
      <c r="AG1" s="106" t="s">
        <v>260</v>
      </c>
      <c r="AH1" s="107" t="s">
        <v>261</v>
      </c>
      <c r="AI1" s="106" t="s">
        <v>262</v>
      </c>
      <c r="AJ1" s="108" t="s">
        <v>263</v>
      </c>
      <c r="AK1" s="75"/>
      <c r="AL1" s="75"/>
      <c r="AM1" s="75"/>
    </row>
    <row r="2" spans="1:39" s="75" customFormat="1" ht="162" customHeight="1" x14ac:dyDescent="0.3">
      <c r="A2" s="110">
        <f>INSTRUCTIONS!$B$2</f>
        <v>0</v>
      </c>
      <c r="B2" s="111" t="s">
        <v>138</v>
      </c>
      <c r="C2" s="112" t="s">
        <v>250</v>
      </c>
      <c r="D2" s="112" t="s">
        <v>108</v>
      </c>
      <c r="E2" s="111" t="s">
        <v>139</v>
      </c>
      <c r="F2" s="113">
        <v>100000</v>
      </c>
      <c r="G2" s="114" t="s">
        <v>105</v>
      </c>
      <c r="H2" s="112" t="s">
        <v>104</v>
      </c>
      <c r="I2" s="115">
        <f>IF(H2="Investissements collectifs dans l'intérêt de l'ensemble du projet",1,IF(H2="Mise en place d'une branche de production dans l'exploitation agricole",2,IF(H2="ZC/ZM, ZM: Transformation, stockage et commercialisation de produits agricoles régionaux",3,IF(H2="Région de plaine :Transformation, stockage et commercialisation de produits agricoles régionaux",4,IF(H2="Autres mesures dans l'intérêt du projet global (réduction min. 50%)",5,IF(H2="Construction d'étables communautaires",6,IF(H2="Construction individuelle d'étables pour animaux consommant des fourrages grossiers",7,IF(H2="Mesures d'améliorations foncières",8,IF(H2="Mesures individuelles contribuant à la protection de l'environnement",9,IF(H2="…veuillez sélectionner la mesure",""))))))))))</f>
        <v>4</v>
      </c>
      <c r="J2" s="116">
        <v>23000</v>
      </c>
      <c r="K2" s="117">
        <f>F2-J2</f>
        <v>77000</v>
      </c>
      <c r="L2" s="118">
        <f>IF(I2=1,IF(INSTRUCTIONS!$B$3="orientée sur la chaîne de création de valeur",'Dropdown input'!$C$8,IF(INSTRUCTIONS!$B$3="intersectorielle",'Dropdown input'!$D$8,IF(INSTRUCTIONS!$B$3="sélectionner",""))),IF(I2=2,IF(INSTRUCTIONS!$B$3="orientée sur la chaîne de création de valeur",'Dropdown input'!$C$9,IF(INSTRUCTIONS!$B$3="intersectorielle",'Dropdown input'!$D$9,IF(INSTRUCTIONS!$B$3="sélectionner",""))),IF(I2=3,IF(INSTRUCTIONS!$B$3="orientée sur la chaîne de création de valeur",'Dropdown input'!$C$10,IF(INSTRUCTIONS!$B$3="intersectorielle",'Dropdown input'!$D$10,IF(INSTRUCTIONS!$B$3="sélectionner",""))),IF(I2=4,IF(INSTRUCTIONS!$B$3="orientée sur la chaîne de création de valeur",'Dropdown input'!$C$11,IF(INSTRUCTIONS!$B$3="intersectorielle",'Dropdown input'!$D$11,IF(INSTRUCTIONS!$B$3="sélectionner",""))),IF(I2=5,IF(INSTRUCTIONS!$B$3="orientée sur la chaîne de création de valeur",'Dropdown input'!$C$12,IF(INSTRUCTIONS!$B$3="intersectorielle",'Dropdown input'!$D$12,IF(INSTRUCTIONS!$B$3="sélectionner",""))),IF(I2=6,IF(INSTRUCTIONS!$B$3="orientée sur la chaîne de création de valeur",'Dropdown input'!$C$13,IF(INSTRUCTIONS!$B$3="intersectorielle",'Dropdown input'!$D$13,IF(INSTRUCTIONS!$B$3="sélectionner",""))),IF(I2=7,IF(INSTRUCTIONS!$B$3="orientée sur la chaîne de création de valeur",'Dropdown input'!$C$14,IF(INSTRUCTIONS!$B$3="intersectorielle",'Dropdown input'!$D$14,IF(INSTRUCTIONS!$B$3="auswählen",""))),IF(I2=8,IF(INSTRUCTIONS!$B$3="orientée sur la chaîne de création de valeur",'Dropdown input'!$C$15,IF(INSTRUCTIONS!$B$3="intersectorielle",'Dropdown input'!$D$15,IF(INSTRUCTIONS!$B$3="sélectionner",""))),IF(I2=9,IF(INSTRUCTIONS!$B$3="orientée sur la chaîne de création de valeur",'Dropdown input'!$C$16,IF(INSTRUCTIONS!$B$3="intersectorielle",'Dropdown input'!$D$16,IF(INSTRUCTIONS!$B$3="sélectionner",""))),IF(I2="",""))))))))))</f>
        <v>0.33</v>
      </c>
      <c r="M2" s="117">
        <f>IFERROR(K2-K2*L2,"")</f>
        <v>51590</v>
      </c>
      <c r="N2" s="118">
        <f>IF(I2=1,(IF(G2="Plaine",34%,IF(G2="ZC / ZM I",37%,IF(G2="ZM II - IV",40%,)))),IF(I2=2,(IF(G2="Plaine",34%,IF(G2="ZC / ZM I",37%,IF(G2="ZM II - IV",40%,)))),IF(I2=3,22%,IF(I2=4,34%,IF(I2=5,(IF(C29="Plaine",34%,IF(C29="ZC / ZM I",37%,IF(C29="ZM II - IV",40%,)))),IF(I2=6,"reprendre du modèle Bâtiments ruraux",IF(I2=7,"reprendre du modèle Bâtiments ruraux",IF(I2=8,"veuillez clarifier spécifiquement avec l'OFAG",IF(I2=9,"reprendre du modèle Bâtiments ruraux",IF(I2="",""))))))))))</f>
        <v>0.34</v>
      </c>
      <c r="O2" s="118">
        <f>IF(I2=1,IF(INSTRUCTIONS!$B$3="orientée sur la chaîne de création de valeur",'Dropdown input'!$F$8,IF(INSTRUCTIONS!$B$3="intersectorielle",'Dropdown input'!$G$8,IF(INSTRUCTIONS!$B$3="sélectionner",""))),IF(I2=2,IF(INSTRUCTIONS!$B$3="orientée sur la chaîne de création de valeur",'Dropdown input'!$F$9,IF(INSTRUCTIONS!$B$3="intersectorielle",'Dropdown input'!$G$9,IF(INSTRUCTIONS!$B$3="sélectionner",""))),IF(I2=3,IF(INSTRUCTIONS!$B$3="orientée sur la chaîne de création de valeur",'Dropdown input'!$F$10,IF(INSTRUCTIONS!$B$3="intersectorielle",'Dropdown input'!$G$10,IF(INSTRUCTIONS!$B$3="sélectionner",""))),IF(I2=4,IF(INSTRUCTIONS!$B$3="orientée sur la chaîne de création de valeur",'Dropdown input'!$F$11,IF(INSTRUCTIONS!$B$3="intersectorielle",'Dropdown input'!$G$11,IF(INSTRUCTIONS!$B$3="sélectionner",""))),IF(I2=5,IF(INSTRUCTIONS!$B$3="orientée sur la chaîne de création de valeur",'Dropdown input'!$F$12,IF(INSTRUCTIONS!$B$3="intersectorielle",'Dropdown input'!$G$12,IF(INSTRUCTIONS!$B$3="sélectionner",""))),IF(I2=6,IF(INSTRUCTIONS!$B$3="orientée sur la chaîne de création de valeur",'Dropdown input'!$F$13,IF(INSTRUCTIONS!$B$3="intersectorielle",'Dropdown input'!$G$13,IF(INSTRUCTIONS!$B$3="sélectionner",""))),IF(I2=7,IF(INSTRUCTIONS!$B$3="orientée sur la chaîne de création de valeur",'Dropdown input'!$F$14,IF(INSTRUCTIONS!$B$3="intersectorielle",'Dropdown input'!$G$14,IF(INSTRUCTIONS!$B$3="sélectionner",""))),IF(I2=8,IF(INSTRUCTIONS!$B$3="orientée sur la chaîne de création de valeur",'Dropdown input'!$F$15,IF(INSTRUCTIONS!$B$3="intersectorielle",'Dropdown input'!$G$15,IF(INSTRUCTIONS!$B$3="sélectionner",""))),IF(I2=9,IF(INSTRUCTIONS!$B$3="orientée sur la chaîne de création de valeur",'Dropdown input'!$F$16,IF(INSTRUCTIONS!$B$3="intersectorielle",'Dropdown input'!$G$16,IF(INSTRUCTIONS!$B$3="sélectionner",""))),IF(I2="",""))))))))))</f>
        <v>0</v>
      </c>
      <c r="P2" s="119">
        <f>IFERROR(N2+N2*O2,"")</f>
        <v>0.34</v>
      </c>
      <c r="Q2" s="119">
        <f>IF(I2=1,'Dropdown input'!$H$8,IF(I2=2,'Dropdown input'!$H$9,IF(I2=3,'Dropdown input'!$H$10,IF(I2=4,'Dropdown input'!$H$11,IF(I2=5,'Dropdown input'!$H$12,IF(I2=6,'Dropdown input'!$H$13,IF(I2=7,'Dropdown input'!$H$14,IF(I2=8,"bitte BLW kontaktieren",IF(I2=9,'Dropdown input'!$H$16,"")))))))))</f>
        <v>0.8</v>
      </c>
      <c r="R2" s="120">
        <f>IFERROR(Q2*P2,"")</f>
        <v>0.27200000000000002</v>
      </c>
      <c r="S2" s="121">
        <f>IFERROR(IF(R2&lt;Q2*P2,R2/Q2,P2),"")</f>
        <v>0.34</v>
      </c>
      <c r="T2" s="122">
        <f t="shared" ref="T2:T48" si="0">IFERROR(S2*M2,"")</f>
        <v>17540.600000000002</v>
      </c>
      <c r="U2" s="123">
        <f t="shared" ref="U2:U48" si="1">IFERROR(M2*R2,"")</f>
        <v>14032.480000000001</v>
      </c>
      <c r="V2" s="124">
        <f>IFERROR(U2+T2,"")</f>
        <v>31573.08</v>
      </c>
      <c r="W2" s="125">
        <f t="shared" ref="W2:W48" si="2">IFERROR(V2/F2,"")</f>
        <v>0.31573080000000003</v>
      </c>
      <c r="X2" s="111">
        <v>20000</v>
      </c>
      <c r="Y2" s="126">
        <v>41600</v>
      </c>
      <c r="Z2" s="126"/>
      <c r="AA2" s="126"/>
      <c r="AB2" s="127">
        <f t="shared" ref="AB2:AB48" si="3">IFERROR(F2-X2-Y2-Z2-AA2-V2,"")</f>
        <v>6826.9199999999983</v>
      </c>
      <c r="AC2" s="128">
        <f>SUM(X2:AB2)</f>
        <v>68426.92</v>
      </c>
      <c r="AD2" s="129" t="str">
        <f>IFERROR(IF(AC2=(F2-V2),"financement=investissement","!"),"")</f>
        <v>financement=investissement</v>
      </c>
      <c r="AE2" s="111"/>
      <c r="AF2" s="130"/>
      <c r="AG2" s="111"/>
      <c r="AH2" s="130"/>
      <c r="AI2" s="111"/>
      <c r="AJ2" s="111"/>
    </row>
    <row r="3" spans="1:39" s="75" customFormat="1" ht="162" customHeight="1" x14ac:dyDescent="0.3">
      <c r="A3" s="131">
        <f>INSTRUCTIONS!$B$2</f>
        <v>0</v>
      </c>
      <c r="B3" s="132" t="s">
        <v>138</v>
      </c>
      <c r="C3" s="133" t="s">
        <v>140</v>
      </c>
      <c r="D3" s="133"/>
      <c r="E3" s="132" t="s">
        <v>139</v>
      </c>
      <c r="F3" s="134"/>
      <c r="G3" s="135" t="s">
        <v>105</v>
      </c>
      <c r="H3" s="133" t="s">
        <v>141</v>
      </c>
      <c r="I3" s="115">
        <f t="shared" ref="I3:I48" si="4">IF(H3="Investissements collectifs dans l'intérêt de l'ensemble du projet",1,IF(H3="Mise en place d'une branche de production dans l'exploitation agricole",2,IF(H3="ZC/ZM, ZM: Transformation, stockage et commercialisation de produits agricoles régionaux",3,IF(H3="Région de plaine :Transformation, stockage et commercialisation de produits agricoles régionaux",4,IF(H3="Autres mesures dans l'intérêt du projet global (réduction min. 50%)",5,IF(H3="Construction d'étables communautaires",6,IF(H3="Construction individuelle d'étables pour animaux consommant des fourrages grossiers",7,IF(H3="Mesures d'améliorations foncières",8,IF(H3="Mesures individuelles contribuant à la protection de l'environnement",9,IF(H3="…veuillez sélectionner la mesure",""))))))))))</f>
        <v>1</v>
      </c>
      <c r="J3" s="136"/>
      <c r="K3" s="137">
        <f>F3-J3</f>
        <v>0</v>
      </c>
      <c r="L3" s="118">
        <f>IF(I3=1,IF(INSTRUCTIONS!$B$3="orientée sur la chaîne de création de valeur",'Dropdown input'!$C$8,IF(INSTRUCTIONS!$B$3="intersectorielle",'Dropdown input'!$D$8,IF(INSTRUCTIONS!$B$3="sélectionner",""))),IF(I3=2,IF(INSTRUCTIONS!$B$3="orientée sur la chaîne de création de valeur",'Dropdown input'!$C$9,IF(INSTRUCTIONS!$B$3="intersectorielle",'Dropdown input'!$D$9,IF(INSTRUCTIONS!$B$3="sélectionner",""))),IF(I3=3,IF(INSTRUCTIONS!$B$3="orientée sur la chaîne de création de valeur",'Dropdown input'!$C$10,IF(INSTRUCTIONS!$B$3="intersectorielle",'Dropdown input'!$D$10,IF(INSTRUCTIONS!$B$3="sélectionner",""))),IF(I3=4,IF(INSTRUCTIONS!$B$3="orientée sur la chaîne de création de valeur",'Dropdown input'!$C$11,IF(INSTRUCTIONS!$B$3="intersectorielle",'Dropdown input'!$D$11,IF(INSTRUCTIONS!$B$3="sélectionner",""))),IF(I3=5,IF(INSTRUCTIONS!$B$3="orientée sur la chaîne de création de valeur",'Dropdown input'!$C$12,IF(INSTRUCTIONS!$B$3="intersectorielle",'Dropdown input'!$D$12,IF(INSTRUCTIONS!$B$3="sélectionner",""))),IF(I3=6,IF(INSTRUCTIONS!$B$3="orientée sur la chaîne de création de valeur",'Dropdown input'!$C$13,IF(INSTRUCTIONS!$B$3="intersectorielle",'Dropdown input'!$D$13,IF(INSTRUCTIONS!$B$3="sélectionner",""))),IF(I3=7,IF(INSTRUCTIONS!$B$3="orientée sur la chaîne de création de valeur",'Dropdown input'!$C$14,IF(INSTRUCTIONS!$B$3="intersectorielle",'Dropdown input'!$D$14,IF(INSTRUCTIONS!$B$3="auswählen",""))),IF(I3=8,IF(INSTRUCTIONS!$B$3="orientée sur la chaîne de création de valeur",'Dropdown input'!$C$15,IF(INSTRUCTIONS!$B$3="intersectorielle",'Dropdown input'!$D$15,IF(INSTRUCTIONS!$B$3="sélectionner",""))),IF(I3=9,IF(INSTRUCTIONS!$B$3="orientée sur la chaîne de création de valeur",'Dropdown input'!$C$16,IF(INSTRUCTIONS!$B$3="intersectorielle",'Dropdown input'!$D$16,IF(INSTRUCTIONS!$B$3="sélectionner",""))),IF(I3="",""))))))))))</f>
        <v>0</v>
      </c>
      <c r="M3" s="137">
        <f t="shared" ref="M3:M48" si="5">IFERROR(K3-K3*L3,"")</f>
        <v>0</v>
      </c>
      <c r="N3" s="118">
        <f t="shared" ref="N3:N48" si="6">IF(I3=1,(IF(G3="Plaine",34%,IF(G3="ZC / ZM I",37%,IF(G3="ZM II - IV",40%,)))),IF(I3=2,(IF(G3="Plaine",34%,IF(G3="ZC / ZM I",37%,IF(G3="ZM II - IV",40%,)))),IF(I3=3,22%,IF(I3=4,34%,IF(I3=5,(IF(C30="Plaine",34%,IF(C30="ZC / ZM I",37%,IF(C30="ZM II - IV",40%,)))),IF(I3=6,"reprendre du modèle Bâtiments ruraux",IF(I3=7,"reprendre du modèle Bâtiments ruraux",IF(I3=8,"veuillez clarifier spécifiquement avec l'OFAG",IF(I3=9,"reprendre du modèle Bâtiments ruraux",IF(I3="",""))))))))))</f>
        <v>0</v>
      </c>
      <c r="O3" s="118">
        <f>IF(I3=1,IF(INSTRUCTIONS!$B$3="orientée sur la chaîne de création de valeur",'Dropdown input'!$F$8,IF(INSTRUCTIONS!$B$3="intersectorielle",'Dropdown input'!$G$8,IF(INSTRUCTIONS!$B$3="sélectionner",""))),IF(I3=2,IF(INSTRUCTIONS!$B$3="orientée sur la chaîne de création de valeur",'Dropdown input'!$F$9,IF(INSTRUCTIONS!$B$3="intersectorielle",'Dropdown input'!$G$9,IF(INSTRUCTIONS!$B$3="sélectionner",""))),IF(I3=3,IF(INSTRUCTIONS!$B$3="orientée sur la chaîne de création de valeur",'Dropdown input'!$F$10,IF(INSTRUCTIONS!$B$3="intersectorielle",'Dropdown input'!$G$10,IF(INSTRUCTIONS!$B$3="sélectionner",""))),IF(I3=4,IF(INSTRUCTIONS!$B$3="orientée sur la chaîne de création de valeur",'Dropdown input'!$F$11,IF(INSTRUCTIONS!$B$3="intersectorielle",'Dropdown input'!$G$11,IF(INSTRUCTIONS!$B$3="sélectionner",""))),IF(I3=5,IF(INSTRUCTIONS!$B$3="orientée sur la chaîne de création de valeur",'Dropdown input'!$F$12,IF(INSTRUCTIONS!$B$3="intersectorielle",'Dropdown input'!$G$12,IF(INSTRUCTIONS!$B$3="sélectionner",""))),IF(I3=6,IF(INSTRUCTIONS!$B$3="orientée sur la chaîne de création de valeur",'Dropdown input'!$F$13,IF(INSTRUCTIONS!$B$3="intersectorielle",'Dropdown input'!$G$13,IF(INSTRUCTIONS!$B$3="sélectionner",""))),IF(I3=7,IF(INSTRUCTIONS!$B$3="orientée sur la chaîne de création de valeur",'Dropdown input'!$F$14,IF(INSTRUCTIONS!$B$3="intersectorielle",'Dropdown input'!$G$14,IF(INSTRUCTIONS!$B$3="sélectionner",""))),IF(I3=8,IF(INSTRUCTIONS!$B$3="orientée sur la chaîne de création de valeur",'Dropdown input'!$F$15,IF(INSTRUCTIONS!$B$3="intersectorielle",'Dropdown input'!$G$15,IF(INSTRUCTIONS!$B$3="sélectionner",""))),IF(I3=9,IF(INSTRUCTIONS!$B$3="orientée sur la chaîne de création de valeur",'Dropdown input'!$F$16,IF(INSTRUCTIONS!$B$3="intersectorielle",'Dropdown input'!$G$16,IF(INSTRUCTIONS!$B$3="sélectionner",""))),IF(I3="",""))))))))))</f>
        <v>0</v>
      </c>
      <c r="P3" s="138">
        <f t="shared" ref="P3:P48" si="7">IFERROR(N3+N3*O3,"")</f>
        <v>0</v>
      </c>
      <c r="Q3" s="118">
        <f>IF(I3=1,'Dropdown input'!$H$8,IF(I3=2,'Dropdown input'!$H$9,IF(I3=3,'Dropdown input'!$H$10,IF(I3=4,'Dropdown input'!$H$11,IF(I3=5,'Dropdown input'!$H$12,IF(I3=6,'Dropdown input'!$H$13,IF(I3=7,'Dropdown input'!$H$14,IF(I3=8,"bitte BLW kontaktieren",IF(I3=9,'Dropdown input'!$H$16,"")))))))))</f>
        <v>0.8</v>
      </c>
      <c r="R3" s="139">
        <f t="shared" ref="R3:R48" si="8">IFERROR(Q3*P3,"")</f>
        <v>0</v>
      </c>
      <c r="S3" s="121">
        <f t="shared" ref="S3:S48" si="9">IFERROR(IF(R3&lt;Q3*P3,R3/Q3,P3),"")</f>
        <v>0</v>
      </c>
      <c r="T3" s="140">
        <f t="shared" si="0"/>
        <v>0</v>
      </c>
      <c r="U3" s="141">
        <f t="shared" si="1"/>
        <v>0</v>
      </c>
      <c r="V3" s="142">
        <f t="shared" ref="V3:V8" si="10">IFERROR(U3+T3,"")</f>
        <v>0</v>
      </c>
      <c r="W3" s="125" t="str">
        <f t="shared" si="2"/>
        <v/>
      </c>
      <c r="X3" s="132"/>
      <c r="Y3" s="143"/>
      <c r="Z3" s="143"/>
      <c r="AA3" s="143"/>
      <c r="AB3" s="144">
        <f t="shared" si="3"/>
        <v>0</v>
      </c>
      <c r="AC3" s="145">
        <f t="shared" ref="AC3:AC8" si="11">SUM(X3:AB3)</f>
        <v>0</v>
      </c>
      <c r="AD3" s="129" t="str">
        <f t="shared" ref="AD3:AD48" si="12">IFERROR(IF(AC3=(F3-V3),"financement=investissement","!"),"")</f>
        <v>financement=investissement</v>
      </c>
      <c r="AE3" s="132"/>
      <c r="AF3" s="146"/>
      <c r="AG3" s="132"/>
      <c r="AH3" s="146"/>
      <c r="AI3" s="132"/>
      <c r="AJ3" s="132"/>
    </row>
    <row r="4" spans="1:39" s="75" customFormat="1" ht="162" customHeight="1" x14ac:dyDescent="0.3">
      <c r="A4" s="131">
        <f>INSTRUCTIONS!$B$2</f>
        <v>0</v>
      </c>
      <c r="B4" s="132" t="s">
        <v>138</v>
      </c>
      <c r="C4" s="133" t="s">
        <v>140</v>
      </c>
      <c r="D4" s="133"/>
      <c r="E4" s="132" t="s">
        <v>139</v>
      </c>
      <c r="F4" s="134"/>
      <c r="G4" s="135" t="s">
        <v>105</v>
      </c>
      <c r="H4" s="133" t="s">
        <v>142</v>
      </c>
      <c r="I4" s="115">
        <f t="shared" si="4"/>
        <v>2</v>
      </c>
      <c r="J4" s="136"/>
      <c r="K4" s="137">
        <f t="shared" ref="K4:K11" si="13">F4-J4</f>
        <v>0</v>
      </c>
      <c r="L4" s="118">
        <f>IF(I4=1,IF(INSTRUCTIONS!$B$3="orientée sur la chaîne de création de valeur",'Dropdown input'!$C$8,IF(INSTRUCTIONS!$B$3="intersectorielle",'Dropdown input'!$D$8,IF(INSTRUCTIONS!$B$3="sélectionner",""))),IF(I4=2,IF(INSTRUCTIONS!$B$3="orientée sur la chaîne de création de valeur",'Dropdown input'!$C$9,IF(INSTRUCTIONS!$B$3="intersectorielle",'Dropdown input'!$D$9,IF(INSTRUCTIONS!$B$3="sélectionner",""))),IF(I4=3,IF(INSTRUCTIONS!$B$3="orientée sur la chaîne de création de valeur",'Dropdown input'!$C$10,IF(INSTRUCTIONS!$B$3="intersectorielle",'Dropdown input'!$D$10,IF(INSTRUCTIONS!$B$3="sélectionner",""))),IF(I4=4,IF(INSTRUCTIONS!$B$3="orientée sur la chaîne de création de valeur",'Dropdown input'!$C$11,IF(INSTRUCTIONS!$B$3="intersectorielle",'Dropdown input'!$D$11,IF(INSTRUCTIONS!$B$3="sélectionner",""))),IF(I4=5,IF(INSTRUCTIONS!$B$3="orientée sur la chaîne de création de valeur",'Dropdown input'!$C$12,IF(INSTRUCTIONS!$B$3="intersectorielle",'Dropdown input'!$D$12,IF(INSTRUCTIONS!$B$3="sélectionner",""))),IF(I4=6,IF(INSTRUCTIONS!$B$3="orientée sur la chaîne de création de valeur",'Dropdown input'!$C$13,IF(INSTRUCTIONS!$B$3="intersectorielle",'Dropdown input'!$D$13,IF(INSTRUCTIONS!$B$3="sélectionner",""))),IF(I4=7,IF(INSTRUCTIONS!$B$3="orientée sur la chaîne de création de valeur",'Dropdown input'!$C$14,IF(INSTRUCTIONS!$B$3="intersectorielle",'Dropdown input'!$D$14,IF(INSTRUCTIONS!$B$3="auswählen",""))),IF(I4=8,IF(INSTRUCTIONS!$B$3="orientée sur la chaîne de création de valeur",'Dropdown input'!$C$15,IF(INSTRUCTIONS!$B$3="intersectorielle",'Dropdown input'!$D$15,IF(INSTRUCTIONS!$B$3="sélectionner",""))),IF(I4=9,IF(INSTRUCTIONS!$B$3="orientée sur la chaîne de création de valeur",'Dropdown input'!$C$16,IF(INSTRUCTIONS!$B$3="intersectorielle",'Dropdown input'!$D$16,IF(INSTRUCTIONS!$B$3="sélectionner",""))),IF(I4="",""))))))))))</f>
        <v>0.2</v>
      </c>
      <c r="M4" s="137">
        <f t="shared" si="5"/>
        <v>0</v>
      </c>
      <c r="N4" s="118">
        <f t="shared" si="6"/>
        <v>0</v>
      </c>
      <c r="O4" s="118">
        <f>IF(I4=1,IF(INSTRUCTIONS!$B$3="orientée sur la chaîne de création de valeur",'Dropdown input'!$F$8,IF(INSTRUCTIONS!$B$3="intersectorielle",'Dropdown input'!$G$8,IF(INSTRUCTIONS!$B$3="sélectionner",""))),IF(I4=2,IF(INSTRUCTIONS!$B$3="orientée sur la chaîne de création de valeur",'Dropdown input'!$F$9,IF(INSTRUCTIONS!$B$3="intersectorielle",'Dropdown input'!$G$9,IF(INSTRUCTIONS!$B$3="sélectionner",""))),IF(I4=3,IF(INSTRUCTIONS!$B$3="orientée sur la chaîne de création de valeur",'Dropdown input'!$F$10,IF(INSTRUCTIONS!$B$3="intersectorielle",'Dropdown input'!$G$10,IF(INSTRUCTIONS!$B$3="sélectionner",""))),IF(I4=4,IF(INSTRUCTIONS!$B$3="orientée sur la chaîne de création de valeur",'Dropdown input'!$F$11,IF(INSTRUCTIONS!$B$3="intersectorielle",'Dropdown input'!$G$11,IF(INSTRUCTIONS!$B$3="sélectionner",""))),IF(I4=5,IF(INSTRUCTIONS!$B$3="orientée sur la chaîne de création de valeur",'Dropdown input'!$F$12,IF(INSTRUCTIONS!$B$3="intersectorielle",'Dropdown input'!$G$12,IF(INSTRUCTIONS!$B$3="sélectionner",""))),IF(I4=6,IF(INSTRUCTIONS!$B$3="orientée sur la chaîne de création de valeur",'Dropdown input'!$F$13,IF(INSTRUCTIONS!$B$3="intersectorielle",'Dropdown input'!$G$13,IF(INSTRUCTIONS!$B$3="sélectionner",""))),IF(I4=7,IF(INSTRUCTIONS!$B$3="orientée sur la chaîne de création de valeur",'Dropdown input'!$F$14,IF(INSTRUCTIONS!$B$3="intersectorielle",'Dropdown input'!$G$14,IF(INSTRUCTIONS!$B$3="sélectionner",""))),IF(I4=8,IF(INSTRUCTIONS!$B$3="orientée sur la chaîne de création de valeur",'Dropdown input'!$F$15,IF(INSTRUCTIONS!$B$3="intersectorielle",'Dropdown input'!$G$15,IF(INSTRUCTIONS!$B$3="sélectionner",""))),IF(I4=9,IF(INSTRUCTIONS!$B$3="orientée sur la chaîne de création de valeur",'Dropdown input'!$F$16,IF(INSTRUCTIONS!$B$3="intersectorielle",'Dropdown input'!$G$16,IF(INSTRUCTIONS!$B$3="sélectionner",""))),IF(I4="",""))))))))))</f>
        <v>0</v>
      </c>
      <c r="P4" s="138">
        <f t="shared" si="7"/>
        <v>0</v>
      </c>
      <c r="Q4" s="118">
        <f>IF(I4=1,'Dropdown input'!$H$8,IF(I4=2,'Dropdown input'!$H$9,IF(I4=3,'Dropdown input'!$H$10,IF(I4=4,'Dropdown input'!$H$11,IF(I4=5,'Dropdown input'!$H$12,IF(I4=6,'Dropdown input'!$H$13,IF(I4=7,'Dropdown input'!$H$14,IF(I4=8,"bitte BLW kontaktieren",IF(I4=9,'Dropdown input'!$H$16,"")))))))))</f>
        <v>0.8</v>
      </c>
      <c r="R4" s="139">
        <f t="shared" si="8"/>
        <v>0</v>
      </c>
      <c r="S4" s="121">
        <f t="shared" si="9"/>
        <v>0</v>
      </c>
      <c r="T4" s="140">
        <f t="shared" si="0"/>
        <v>0</v>
      </c>
      <c r="U4" s="141">
        <f t="shared" si="1"/>
        <v>0</v>
      </c>
      <c r="V4" s="142">
        <f t="shared" si="10"/>
        <v>0</v>
      </c>
      <c r="W4" s="125" t="str">
        <f t="shared" si="2"/>
        <v/>
      </c>
      <c r="X4" s="132"/>
      <c r="Y4" s="143"/>
      <c r="Z4" s="143"/>
      <c r="AA4" s="143"/>
      <c r="AB4" s="144">
        <f t="shared" si="3"/>
        <v>0</v>
      </c>
      <c r="AC4" s="145">
        <f t="shared" si="11"/>
        <v>0</v>
      </c>
      <c r="AD4" s="129" t="str">
        <f t="shared" si="12"/>
        <v>financement=investissement</v>
      </c>
      <c r="AE4" s="132"/>
      <c r="AF4" s="146"/>
      <c r="AG4" s="132"/>
      <c r="AH4" s="146"/>
      <c r="AI4" s="132"/>
      <c r="AJ4" s="132"/>
    </row>
    <row r="5" spans="1:39" s="75" customFormat="1" ht="162" customHeight="1" x14ac:dyDescent="0.3">
      <c r="A5" s="131">
        <f>INSTRUCTIONS!$B$2</f>
        <v>0</v>
      </c>
      <c r="B5" s="132" t="s">
        <v>138</v>
      </c>
      <c r="C5" s="133" t="s">
        <v>140</v>
      </c>
      <c r="D5" s="133"/>
      <c r="E5" s="132" t="s">
        <v>139</v>
      </c>
      <c r="F5" s="134"/>
      <c r="G5" s="135" t="s">
        <v>105</v>
      </c>
      <c r="H5" s="133" t="s">
        <v>105</v>
      </c>
      <c r="I5" s="115" t="str">
        <f t="shared" si="4"/>
        <v/>
      </c>
      <c r="J5" s="136"/>
      <c r="K5" s="137">
        <f t="shared" si="13"/>
        <v>0</v>
      </c>
      <c r="L5" s="118" t="str">
        <f>IF(I5=1,IF(INSTRUCTIONS!$B$3="orientée sur la chaîne de création de valeur",'Dropdown input'!$C$8,IF(INSTRUCTIONS!$B$3="intersectorielle",'Dropdown input'!$D$8,IF(INSTRUCTIONS!$B$3="sélectionner",""))),IF(I5=2,IF(INSTRUCTIONS!$B$3="orientée sur la chaîne de création de valeur",'Dropdown input'!$C$9,IF(INSTRUCTIONS!$B$3="intersectorielle",'Dropdown input'!$D$9,IF(INSTRUCTIONS!$B$3="sélectionner",""))),IF(I5=3,IF(INSTRUCTIONS!$B$3="orientée sur la chaîne de création de valeur",'Dropdown input'!$C$10,IF(INSTRUCTIONS!$B$3="intersectorielle",'Dropdown input'!$D$10,IF(INSTRUCTIONS!$B$3="sélectionner",""))),IF(I5=4,IF(INSTRUCTIONS!$B$3="orientée sur la chaîne de création de valeur",'Dropdown input'!$C$11,IF(INSTRUCTIONS!$B$3="intersectorielle",'Dropdown input'!$D$11,IF(INSTRUCTIONS!$B$3="sélectionner",""))),IF(I5=5,IF(INSTRUCTIONS!$B$3="orientée sur la chaîne de création de valeur",'Dropdown input'!$C$12,IF(INSTRUCTIONS!$B$3="intersectorielle",'Dropdown input'!$D$12,IF(INSTRUCTIONS!$B$3="sélectionner",""))),IF(I5=6,IF(INSTRUCTIONS!$B$3="orientée sur la chaîne de création de valeur",'Dropdown input'!$C$13,IF(INSTRUCTIONS!$B$3="intersectorielle",'Dropdown input'!$D$13,IF(INSTRUCTIONS!$B$3="sélectionner",""))),IF(I5=7,IF(INSTRUCTIONS!$B$3="orientée sur la chaîne de création de valeur",'Dropdown input'!$C$14,IF(INSTRUCTIONS!$B$3="intersectorielle",'Dropdown input'!$D$14,IF(INSTRUCTIONS!$B$3="auswählen",""))),IF(I5=8,IF(INSTRUCTIONS!$B$3="orientée sur la chaîne de création de valeur",'Dropdown input'!$C$15,IF(INSTRUCTIONS!$B$3="intersectorielle",'Dropdown input'!$D$15,IF(INSTRUCTIONS!$B$3="sélectionner",""))),IF(I5=9,IF(INSTRUCTIONS!$B$3="orientée sur la chaîne de création de valeur",'Dropdown input'!$C$16,IF(INSTRUCTIONS!$B$3="intersectorielle",'Dropdown input'!$D$16,IF(INSTRUCTIONS!$B$3="sélectionner",""))),IF(I5="",""))))))))))</f>
        <v/>
      </c>
      <c r="M5" s="137" t="str">
        <f t="shared" si="5"/>
        <v/>
      </c>
      <c r="N5" s="118" t="str">
        <f t="shared" si="6"/>
        <v/>
      </c>
      <c r="O5" s="118" t="str">
        <f>IF(I5=1,IF(INSTRUCTIONS!$B$3="orientée sur la chaîne de création de valeur",'Dropdown input'!$F$8,IF(INSTRUCTIONS!$B$3="intersectorielle",'Dropdown input'!$G$8,IF(INSTRUCTIONS!$B$3="sélectionner",""))),IF(I5=2,IF(INSTRUCTIONS!$B$3="orientée sur la chaîne de création de valeur",'Dropdown input'!$F$9,IF(INSTRUCTIONS!$B$3="intersectorielle",'Dropdown input'!$G$9,IF(INSTRUCTIONS!$B$3="sélectionner",""))),IF(I5=3,IF(INSTRUCTIONS!$B$3="orientée sur la chaîne de création de valeur",'Dropdown input'!$F$10,IF(INSTRUCTIONS!$B$3="intersectorielle",'Dropdown input'!$G$10,IF(INSTRUCTIONS!$B$3="sélectionner",""))),IF(I5=4,IF(INSTRUCTIONS!$B$3="orientée sur la chaîne de création de valeur",'Dropdown input'!$F$11,IF(INSTRUCTIONS!$B$3="intersectorielle",'Dropdown input'!$G$11,IF(INSTRUCTIONS!$B$3="sélectionner",""))),IF(I5=5,IF(INSTRUCTIONS!$B$3="orientée sur la chaîne de création de valeur",'Dropdown input'!$F$12,IF(INSTRUCTIONS!$B$3="intersectorielle",'Dropdown input'!$G$12,IF(INSTRUCTIONS!$B$3="sélectionner",""))),IF(I5=6,IF(INSTRUCTIONS!$B$3="orientée sur la chaîne de création de valeur",'Dropdown input'!$F$13,IF(INSTRUCTIONS!$B$3="intersectorielle",'Dropdown input'!$G$13,IF(INSTRUCTIONS!$B$3="sélectionner",""))),IF(I5=7,IF(INSTRUCTIONS!$B$3="orientée sur la chaîne de création de valeur",'Dropdown input'!$F$14,IF(INSTRUCTIONS!$B$3="intersectorielle",'Dropdown input'!$G$14,IF(INSTRUCTIONS!$B$3="sélectionner",""))),IF(I5=8,IF(INSTRUCTIONS!$B$3="orientée sur la chaîne de création de valeur",'Dropdown input'!$F$15,IF(INSTRUCTIONS!$B$3="intersectorielle",'Dropdown input'!$G$15,IF(INSTRUCTIONS!$B$3="sélectionner",""))),IF(I5=9,IF(INSTRUCTIONS!$B$3="orientée sur la chaîne de création de valeur",'Dropdown input'!$F$16,IF(INSTRUCTIONS!$B$3="intersectorielle",'Dropdown input'!$G$16,IF(INSTRUCTIONS!$B$3="sélectionner",""))),IF(I5="",""))))))))))</f>
        <v/>
      </c>
      <c r="P5" s="138" t="str">
        <f t="shared" si="7"/>
        <v/>
      </c>
      <c r="Q5" s="118" t="str">
        <f>IF(I5=1,'Dropdown input'!$H$8,IF(I5=2,'Dropdown input'!$H$9,IF(I5=3,'Dropdown input'!$H$10,IF(I5=4,'Dropdown input'!$H$11,IF(I5=5,'Dropdown input'!$H$12,IF(I5=6,'Dropdown input'!$H$13,IF(I5=7,'Dropdown input'!$H$14,IF(I5=8,"bitte BLW kontaktieren",IF(I5=9,'Dropdown input'!$H$16,"")))))))))</f>
        <v/>
      </c>
      <c r="R5" s="139" t="str">
        <f t="shared" si="8"/>
        <v/>
      </c>
      <c r="S5" s="121" t="str">
        <f t="shared" si="9"/>
        <v/>
      </c>
      <c r="T5" s="140" t="str">
        <f t="shared" si="0"/>
        <v/>
      </c>
      <c r="U5" s="141" t="str">
        <f t="shared" si="1"/>
        <v/>
      </c>
      <c r="V5" s="142" t="str">
        <f t="shared" si="10"/>
        <v/>
      </c>
      <c r="W5" s="125" t="str">
        <f t="shared" si="2"/>
        <v/>
      </c>
      <c r="X5" s="132"/>
      <c r="Y5" s="143"/>
      <c r="Z5" s="143"/>
      <c r="AA5" s="143"/>
      <c r="AB5" s="144" t="str">
        <f t="shared" si="3"/>
        <v/>
      </c>
      <c r="AC5" s="145">
        <f t="shared" si="11"/>
        <v>0</v>
      </c>
      <c r="AD5" s="129" t="str">
        <f t="shared" si="12"/>
        <v/>
      </c>
      <c r="AE5" s="132"/>
      <c r="AF5" s="146"/>
      <c r="AG5" s="132"/>
      <c r="AH5" s="146"/>
      <c r="AI5" s="132"/>
      <c r="AJ5" s="132"/>
    </row>
    <row r="6" spans="1:39" s="75" customFormat="1" ht="162" customHeight="1" x14ac:dyDescent="0.3">
      <c r="A6" s="131">
        <f>INSTRUCTIONS!$B$2</f>
        <v>0</v>
      </c>
      <c r="B6" s="132" t="s">
        <v>138</v>
      </c>
      <c r="C6" s="133" t="s">
        <v>140</v>
      </c>
      <c r="D6" s="133"/>
      <c r="E6" s="132" t="s">
        <v>139</v>
      </c>
      <c r="F6" s="134"/>
      <c r="G6" s="135" t="s">
        <v>105</v>
      </c>
      <c r="H6" s="133" t="s">
        <v>104</v>
      </c>
      <c r="I6" s="115">
        <f t="shared" si="4"/>
        <v>4</v>
      </c>
      <c r="J6" s="136"/>
      <c r="K6" s="137">
        <f t="shared" si="13"/>
        <v>0</v>
      </c>
      <c r="L6" s="118">
        <f>IF(I6=1,IF(INSTRUCTIONS!$B$3="orientée sur la chaîne de création de valeur",'Dropdown input'!$C$8,IF(INSTRUCTIONS!$B$3="intersectorielle",'Dropdown input'!$D$8,IF(INSTRUCTIONS!$B$3="sélectionner",""))),IF(I6=2,IF(INSTRUCTIONS!$B$3="orientée sur la chaîne de création de valeur",'Dropdown input'!$C$9,IF(INSTRUCTIONS!$B$3="intersectorielle",'Dropdown input'!$D$9,IF(INSTRUCTIONS!$B$3="sélectionner",""))),IF(I6=3,IF(INSTRUCTIONS!$B$3="orientée sur la chaîne de création de valeur",'Dropdown input'!$C$10,IF(INSTRUCTIONS!$B$3="intersectorielle",'Dropdown input'!$D$10,IF(INSTRUCTIONS!$B$3="sélectionner",""))),IF(I6=4,IF(INSTRUCTIONS!$B$3="orientée sur la chaîne de création de valeur",'Dropdown input'!$C$11,IF(INSTRUCTIONS!$B$3="intersectorielle",'Dropdown input'!$D$11,IF(INSTRUCTIONS!$B$3="sélectionner",""))),IF(I6=5,IF(INSTRUCTIONS!$B$3="orientée sur la chaîne de création de valeur",'Dropdown input'!$C$12,IF(INSTRUCTIONS!$B$3="intersectorielle",'Dropdown input'!$D$12,IF(INSTRUCTIONS!$B$3="sélectionner",""))),IF(I6=6,IF(INSTRUCTIONS!$B$3="orientée sur la chaîne de création de valeur",'Dropdown input'!$C$13,IF(INSTRUCTIONS!$B$3="intersectorielle",'Dropdown input'!$D$13,IF(INSTRUCTIONS!$B$3="sélectionner",""))),IF(I6=7,IF(INSTRUCTIONS!$B$3="orientée sur la chaîne de création de valeur",'Dropdown input'!$C$14,IF(INSTRUCTIONS!$B$3="intersectorielle",'Dropdown input'!$D$14,IF(INSTRUCTIONS!$B$3="auswählen",""))),IF(I6=8,IF(INSTRUCTIONS!$B$3="orientée sur la chaîne de création de valeur",'Dropdown input'!$C$15,IF(INSTRUCTIONS!$B$3="intersectorielle",'Dropdown input'!$D$15,IF(INSTRUCTIONS!$B$3="sélectionner",""))),IF(I6=9,IF(INSTRUCTIONS!$B$3="orientée sur la chaîne de création de valeur",'Dropdown input'!$C$16,IF(INSTRUCTIONS!$B$3="intersectorielle",'Dropdown input'!$D$16,IF(INSTRUCTIONS!$B$3="sélectionner",""))),IF(I6="",""))))))))))</f>
        <v>0.33</v>
      </c>
      <c r="M6" s="137">
        <f t="shared" si="5"/>
        <v>0</v>
      </c>
      <c r="N6" s="118">
        <f t="shared" si="6"/>
        <v>0.34</v>
      </c>
      <c r="O6" s="118">
        <f>IF(I6=1,IF(INSTRUCTIONS!$B$3="orientée sur la chaîne de création de valeur",'Dropdown input'!$F$8,IF(INSTRUCTIONS!$B$3="intersectorielle",'Dropdown input'!$G$8,IF(INSTRUCTIONS!$B$3="sélectionner",""))),IF(I6=2,IF(INSTRUCTIONS!$B$3="orientée sur la chaîne de création de valeur",'Dropdown input'!$F$9,IF(INSTRUCTIONS!$B$3="intersectorielle",'Dropdown input'!$G$9,IF(INSTRUCTIONS!$B$3="sélectionner",""))),IF(I6=3,IF(INSTRUCTIONS!$B$3="orientée sur la chaîne de création de valeur",'Dropdown input'!$F$10,IF(INSTRUCTIONS!$B$3="intersectorielle",'Dropdown input'!$G$10,IF(INSTRUCTIONS!$B$3="sélectionner",""))),IF(I6=4,IF(INSTRUCTIONS!$B$3="orientée sur la chaîne de création de valeur",'Dropdown input'!$F$11,IF(INSTRUCTIONS!$B$3="intersectorielle",'Dropdown input'!$G$11,IF(INSTRUCTIONS!$B$3="sélectionner",""))),IF(I6=5,IF(INSTRUCTIONS!$B$3="orientée sur la chaîne de création de valeur",'Dropdown input'!$F$12,IF(INSTRUCTIONS!$B$3="intersectorielle",'Dropdown input'!$G$12,IF(INSTRUCTIONS!$B$3="sélectionner",""))),IF(I6=6,IF(INSTRUCTIONS!$B$3="orientée sur la chaîne de création de valeur",'Dropdown input'!$F$13,IF(INSTRUCTIONS!$B$3="intersectorielle",'Dropdown input'!$G$13,IF(INSTRUCTIONS!$B$3="sélectionner",""))),IF(I6=7,IF(INSTRUCTIONS!$B$3="orientée sur la chaîne de création de valeur",'Dropdown input'!$F$14,IF(INSTRUCTIONS!$B$3="intersectorielle",'Dropdown input'!$G$14,IF(INSTRUCTIONS!$B$3="sélectionner",""))),IF(I6=8,IF(INSTRUCTIONS!$B$3="orientée sur la chaîne de création de valeur",'Dropdown input'!$F$15,IF(INSTRUCTIONS!$B$3="intersectorielle",'Dropdown input'!$G$15,IF(INSTRUCTIONS!$B$3="sélectionner",""))),IF(I6=9,IF(INSTRUCTIONS!$B$3="orientée sur la chaîne de création de valeur",'Dropdown input'!$F$16,IF(INSTRUCTIONS!$B$3="intersectorielle",'Dropdown input'!$G$16,IF(INSTRUCTIONS!$B$3="sélectionner",""))),IF(I6="",""))))))))))</f>
        <v>0</v>
      </c>
      <c r="P6" s="138">
        <f t="shared" si="7"/>
        <v>0.34</v>
      </c>
      <c r="Q6" s="118">
        <f>IF(I6=1,'Dropdown input'!$H$8,IF(I6=2,'Dropdown input'!$H$9,IF(I6=3,'Dropdown input'!$H$10,IF(I6=4,'Dropdown input'!$H$11,IF(I6=5,'Dropdown input'!$H$12,IF(I6=6,'Dropdown input'!$H$13,IF(I6=7,'Dropdown input'!$H$14,IF(I6=8,"bitte BLW kontaktieren",IF(I6=9,'Dropdown input'!$H$16,"")))))))))</f>
        <v>0.8</v>
      </c>
      <c r="R6" s="139">
        <f t="shared" si="8"/>
        <v>0.27200000000000002</v>
      </c>
      <c r="S6" s="121">
        <f t="shared" si="9"/>
        <v>0.34</v>
      </c>
      <c r="T6" s="140">
        <f t="shared" si="0"/>
        <v>0</v>
      </c>
      <c r="U6" s="141">
        <f t="shared" si="1"/>
        <v>0</v>
      </c>
      <c r="V6" s="142">
        <f t="shared" si="10"/>
        <v>0</v>
      </c>
      <c r="W6" s="125" t="str">
        <f t="shared" si="2"/>
        <v/>
      </c>
      <c r="X6" s="132"/>
      <c r="Y6" s="143"/>
      <c r="Z6" s="143"/>
      <c r="AA6" s="143"/>
      <c r="AB6" s="144">
        <f t="shared" si="3"/>
        <v>0</v>
      </c>
      <c r="AC6" s="145">
        <f t="shared" si="11"/>
        <v>0</v>
      </c>
      <c r="AD6" s="129" t="str">
        <f t="shared" si="12"/>
        <v>financement=investissement</v>
      </c>
      <c r="AE6" s="132"/>
      <c r="AF6" s="146"/>
      <c r="AG6" s="132"/>
      <c r="AH6" s="146"/>
      <c r="AI6" s="132"/>
      <c r="AJ6" s="132"/>
    </row>
    <row r="7" spans="1:39" s="75" customFormat="1" ht="162" customHeight="1" x14ac:dyDescent="0.3">
      <c r="A7" s="131">
        <f>INSTRUCTIONS!$B$2</f>
        <v>0</v>
      </c>
      <c r="B7" s="132" t="s">
        <v>138</v>
      </c>
      <c r="C7" s="133" t="s">
        <v>140</v>
      </c>
      <c r="D7" s="133"/>
      <c r="E7" s="132" t="s">
        <v>139</v>
      </c>
      <c r="F7" s="134"/>
      <c r="G7" s="135" t="s">
        <v>105</v>
      </c>
      <c r="H7" s="133" t="s">
        <v>105</v>
      </c>
      <c r="I7" s="115" t="str">
        <f t="shared" si="4"/>
        <v/>
      </c>
      <c r="J7" s="136"/>
      <c r="K7" s="137">
        <f t="shared" si="13"/>
        <v>0</v>
      </c>
      <c r="L7" s="118" t="str">
        <f>IF(I7=1,IF(INSTRUCTIONS!$B$3="orientée sur la chaîne de création de valeur",'Dropdown input'!$C$8,IF(INSTRUCTIONS!$B$3="intersectorielle",'Dropdown input'!$D$8,IF(INSTRUCTIONS!$B$3="sélectionner",""))),IF(I7=2,IF(INSTRUCTIONS!$B$3="orientée sur la chaîne de création de valeur",'Dropdown input'!$C$9,IF(INSTRUCTIONS!$B$3="intersectorielle",'Dropdown input'!$D$9,IF(INSTRUCTIONS!$B$3="sélectionner",""))),IF(I7=3,IF(INSTRUCTIONS!$B$3="orientée sur la chaîne de création de valeur",'Dropdown input'!$C$10,IF(INSTRUCTIONS!$B$3="intersectorielle",'Dropdown input'!$D$10,IF(INSTRUCTIONS!$B$3="sélectionner",""))),IF(I7=4,IF(INSTRUCTIONS!$B$3="orientée sur la chaîne de création de valeur",'Dropdown input'!$C$11,IF(INSTRUCTIONS!$B$3="intersectorielle",'Dropdown input'!$D$11,IF(INSTRUCTIONS!$B$3="sélectionner",""))),IF(I7=5,IF(INSTRUCTIONS!$B$3="orientée sur la chaîne de création de valeur",'Dropdown input'!$C$12,IF(INSTRUCTIONS!$B$3="intersectorielle",'Dropdown input'!$D$12,IF(INSTRUCTIONS!$B$3="sélectionner",""))),IF(I7=6,IF(INSTRUCTIONS!$B$3="orientée sur la chaîne de création de valeur",'Dropdown input'!$C$13,IF(INSTRUCTIONS!$B$3="intersectorielle",'Dropdown input'!$D$13,IF(INSTRUCTIONS!$B$3="sélectionner",""))),IF(I7=7,IF(INSTRUCTIONS!$B$3="orientée sur la chaîne de création de valeur",'Dropdown input'!$C$14,IF(INSTRUCTIONS!$B$3="intersectorielle",'Dropdown input'!$D$14,IF(INSTRUCTIONS!$B$3="auswählen",""))),IF(I7=8,IF(INSTRUCTIONS!$B$3="orientée sur la chaîne de création de valeur",'Dropdown input'!$C$15,IF(INSTRUCTIONS!$B$3="intersectorielle",'Dropdown input'!$D$15,IF(INSTRUCTIONS!$B$3="sélectionner",""))),IF(I7=9,IF(INSTRUCTIONS!$B$3="orientée sur la chaîne de création de valeur",'Dropdown input'!$C$16,IF(INSTRUCTIONS!$B$3="intersectorielle",'Dropdown input'!$D$16,IF(INSTRUCTIONS!$B$3="sélectionner",""))),IF(I7="",""))))))))))</f>
        <v/>
      </c>
      <c r="M7" s="137" t="str">
        <f t="shared" si="5"/>
        <v/>
      </c>
      <c r="N7" s="118" t="str">
        <f t="shared" si="6"/>
        <v/>
      </c>
      <c r="O7" s="118" t="str">
        <f>IF(I7=1,IF(INSTRUCTIONS!$B$3="orientée sur la chaîne de création de valeur",'Dropdown input'!$F$8,IF(INSTRUCTIONS!$B$3="intersectorielle",'Dropdown input'!$G$8,IF(INSTRUCTIONS!$B$3="sélectionner",""))),IF(I7=2,IF(INSTRUCTIONS!$B$3="orientée sur la chaîne de création de valeur",'Dropdown input'!$F$9,IF(INSTRUCTIONS!$B$3="intersectorielle",'Dropdown input'!$G$9,IF(INSTRUCTIONS!$B$3="sélectionner",""))),IF(I7=3,IF(INSTRUCTIONS!$B$3="orientée sur la chaîne de création de valeur",'Dropdown input'!$F$10,IF(INSTRUCTIONS!$B$3="intersectorielle",'Dropdown input'!$G$10,IF(INSTRUCTIONS!$B$3="sélectionner",""))),IF(I7=4,IF(INSTRUCTIONS!$B$3="orientée sur la chaîne de création de valeur",'Dropdown input'!$F$11,IF(INSTRUCTIONS!$B$3="intersectorielle",'Dropdown input'!$G$11,IF(INSTRUCTIONS!$B$3="sélectionner",""))),IF(I7=5,IF(INSTRUCTIONS!$B$3="orientée sur la chaîne de création de valeur",'Dropdown input'!$F$12,IF(INSTRUCTIONS!$B$3="intersectorielle",'Dropdown input'!$G$12,IF(INSTRUCTIONS!$B$3="sélectionner",""))),IF(I7=6,IF(INSTRUCTIONS!$B$3="orientée sur la chaîne de création de valeur",'Dropdown input'!$F$13,IF(INSTRUCTIONS!$B$3="intersectorielle",'Dropdown input'!$G$13,IF(INSTRUCTIONS!$B$3="sélectionner",""))),IF(I7=7,IF(INSTRUCTIONS!$B$3="orientée sur la chaîne de création de valeur",'Dropdown input'!$F$14,IF(INSTRUCTIONS!$B$3="intersectorielle",'Dropdown input'!$G$14,IF(INSTRUCTIONS!$B$3="sélectionner",""))),IF(I7=8,IF(INSTRUCTIONS!$B$3="orientée sur la chaîne de création de valeur",'Dropdown input'!$F$15,IF(INSTRUCTIONS!$B$3="intersectorielle",'Dropdown input'!$G$15,IF(INSTRUCTIONS!$B$3="sélectionner",""))),IF(I7=9,IF(INSTRUCTIONS!$B$3="orientée sur la chaîne de création de valeur",'Dropdown input'!$F$16,IF(INSTRUCTIONS!$B$3="intersectorielle",'Dropdown input'!$G$16,IF(INSTRUCTIONS!$B$3="sélectionner",""))),IF(I7="",""))))))))))</f>
        <v/>
      </c>
      <c r="P7" s="138" t="str">
        <f t="shared" si="7"/>
        <v/>
      </c>
      <c r="Q7" s="118" t="str">
        <f>IF(I7=1,'Dropdown input'!$H$8,IF(I7=2,'Dropdown input'!$H$9,IF(I7=3,'Dropdown input'!$H$10,IF(I7=4,'Dropdown input'!$H$11,IF(I7=5,'Dropdown input'!$H$12,IF(I7=6,'Dropdown input'!$H$13,IF(I7=7,'Dropdown input'!$H$14,IF(I7=8,"bitte BLW kontaktieren",IF(I7=9,'Dropdown input'!$H$16,"")))))))))</f>
        <v/>
      </c>
      <c r="R7" s="139" t="str">
        <f t="shared" si="8"/>
        <v/>
      </c>
      <c r="S7" s="121" t="str">
        <f t="shared" si="9"/>
        <v/>
      </c>
      <c r="T7" s="140" t="str">
        <f t="shared" si="0"/>
        <v/>
      </c>
      <c r="U7" s="141" t="str">
        <f t="shared" si="1"/>
        <v/>
      </c>
      <c r="V7" s="142" t="str">
        <f t="shared" si="10"/>
        <v/>
      </c>
      <c r="W7" s="125" t="str">
        <f t="shared" si="2"/>
        <v/>
      </c>
      <c r="X7" s="132"/>
      <c r="Y7" s="143"/>
      <c r="Z7" s="143"/>
      <c r="AA7" s="143"/>
      <c r="AB7" s="144" t="str">
        <f t="shared" si="3"/>
        <v/>
      </c>
      <c r="AC7" s="145">
        <f t="shared" si="11"/>
        <v>0</v>
      </c>
      <c r="AD7" s="129" t="str">
        <f t="shared" si="12"/>
        <v/>
      </c>
      <c r="AE7" s="132"/>
      <c r="AF7" s="146"/>
      <c r="AG7" s="132"/>
      <c r="AH7" s="146"/>
      <c r="AI7" s="132"/>
      <c r="AJ7" s="132"/>
    </row>
    <row r="8" spans="1:39" s="75" customFormat="1" ht="162" customHeight="1" x14ac:dyDescent="0.3">
      <c r="A8" s="131">
        <f>INSTRUCTIONS!$B$2</f>
        <v>0</v>
      </c>
      <c r="B8" s="132" t="s">
        <v>138</v>
      </c>
      <c r="C8" s="133" t="s">
        <v>140</v>
      </c>
      <c r="D8" s="133"/>
      <c r="E8" s="132" t="s">
        <v>139</v>
      </c>
      <c r="F8" s="134"/>
      <c r="G8" s="135" t="s">
        <v>105</v>
      </c>
      <c r="H8" s="133" t="s">
        <v>105</v>
      </c>
      <c r="I8" s="115" t="str">
        <f t="shared" si="4"/>
        <v/>
      </c>
      <c r="J8" s="136"/>
      <c r="K8" s="137">
        <f t="shared" si="13"/>
        <v>0</v>
      </c>
      <c r="L8" s="118" t="str">
        <f>IF(I8=1,IF(INSTRUCTIONS!$B$3="orientée sur la chaîne de création de valeur",'Dropdown input'!$C$8,IF(INSTRUCTIONS!$B$3="intersectorielle",'Dropdown input'!$D$8,IF(INSTRUCTIONS!$B$3="sélectionner",""))),IF(I8=2,IF(INSTRUCTIONS!$B$3="orientée sur la chaîne de création de valeur",'Dropdown input'!$C$9,IF(INSTRUCTIONS!$B$3="intersectorielle",'Dropdown input'!$D$9,IF(INSTRUCTIONS!$B$3="sélectionner",""))),IF(I8=3,IF(INSTRUCTIONS!$B$3="orientée sur la chaîne de création de valeur",'Dropdown input'!$C$10,IF(INSTRUCTIONS!$B$3="intersectorielle",'Dropdown input'!$D$10,IF(INSTRUCTIONS!$B$3="sélectionner",""))),IF(I8=4,IF(INSTRUCTIONS!$B$3="orientée sur la chaîne de création de valeur",'Dropdown input'!$C$11,IF(INSTRUCTIONS!$B$3="intersectorielle",'Dropdown input'!$D$11,IF(INSTRUCTIONS!$B$3="sélectionner",""))),IF(I8=5,IF(INSTRUCTIONS!$B$3="orientée sur la chaîne de création de valeur",'Dropdown input'!$C$12,IF(INSTRUCTIONS!$B$3="intersectorielle",'Dropdown input'!$D$12,IF(INSTRUCTIONS!$B$3="sélectionner",""))),IF(I8=6,IF(INSTRUCTIONS!$B$3="orientée sur la chaîne de création de valeur",'Dropdown input'!$C$13,IF(INSTRUCTIONS!$B$3="intersectorielle",'Dropdown input'!$D$13,IF(INSTRUCTIONS!$B$3="sélectionner",""))),IF(I8=7,IF(INSTRUCTIONS!$B$3="orientée sur la chaîne de création de valeur",'Dropdown input'!$C$14,IF(INSTRUCTIONS!$B$3="intersectorielle",'Dropdown input'!$D$14,IF(INSTRUCTIONS!$B$3="auswählen",""))),IF(I8=8,IF(INSTRUCTIONS!$B$3="orientée sur la chaîne de création de valeur",'Dropdown input'!$C$15,IF(INSTRUCTIONS!$B$3="intersectorielle",'Dropdown input'!$D$15,IF(INSTRUCTIONS!$B$3="sélectionner",""))),IF(I8=9,IF(INSTRUCTIONS!$B$3="orientée sur la chaîne de création de valeur",'Dropdown input'!$C$16,IF(INSTRUCTIONS!$B$3="intersectorielle",'Dropdown input'!$D$16,IF(INSTRUCTIONS!$B$3="sélectionner",""))),IF(I8="",""))))))))))</f>
        <v/>
      </c>
      <c r="M8" s="137" t="str">
        <f t="shared" si="5"/>
        <v/>
      </c>
      <c r="N8" s="118" t="str">
        <f t="shared" si="6"/>
        <v/>
      </c>
      <c r="O8" s="118" t="str">
        <f>IF(I8=1,IF(INSTRUCTIONS!$B$3="orientée sur la chaîne de création de valeur",'Dropdown input'!$F$8,IF(INSTRUCTIONS!$B$3="intersectorielle",'Dropdown input'!$G$8,IF(INSTRUCTIONS!$B$3="sélectionner",""))),IF(I8=2,IF(INSTRUCTIONS!$B$3="orientée sur la chaîne de création de valeur",'Dropdown input'!$F$9,IF(INSTRUCTIONS!$B$3="intersectorielle",'Dropdown input'!$G$9,IF(INSTRUCTIONS!$B$3="sélectionner",""))),IF(I8=3,IF(INSTRUCTIONS!$B$3="orientée sur la chaîne de création de valeur",'Dropdown input'!$F$10,IF(INSTRUCTIONS!$B$3="intersectorielle",'Dropdown input'!$G$10,IF(INSTRUCTIONS!$B$3="sélectionner",""))),IF(I8=4,IF(INSTRUCTIONS!$B$3="orientée sur la chaîne de création de valeur",'Dropdown input'!$F$11,IF(INSTRUCTIONS!$B$3="intersectorielle",'Dropdown input'!$G$11,IF(INSTRUCTIONS!$B$3="sélectionner",""))),IF(I8=5,IF(INSTRUCTIONS!$B$3="orientée sur la chaîne de création de valeur",'Dropdown input'!$F$12,IF(INSTRUCTIONS!$B$3="intersectorielle",'Dropdown input'!$G$12,IF(INSTRUCTIONS!$B$3="sélectionner",""))),IF(I8=6,IF(INSTRUCTIONS!$B$3="orientée sur la chaîne de création de valeur",'Dropdown input'!$F$13,IF(INSTRUCTIONS!$B$3="intersectorielle",'Dropdown input'!$G$13,IF(INSTRUCTIONS!$B$3="sélectionner",""))),IF(I8=7,IF(INSTRUCTIONS!$B$3="orientée sur la chaîne de création de valeur",'Dropdown input'!$F$14,IF(INSTRUCTIONS!$B$3="intersectorielle",'Dropdown input'!$G$14,IF(INSTRUCTIONS!$B$3="sélectionner",""))),IF(I8=8,IF(INSTRUCTIONS!$B$3="orientée sur la chaîne de création de valeur",'Dropdown input'!$F$15,IF(INSTRUCTIONS!$B$3="intersectorielle",'Dropdown input'!$G$15,IF(INSTRUCTIONS!$B$3="sélectionner",""))),IF(I8=9,IF(INSTRUCTIONS!$B$3="orientée sur la chaîne de création de valeur",'Dropdown input'!$F$16,IF(INSTRUCTIONS!$B$3="intersectorielle",'Dropdown input'!$G$16,IF(INSTRUCTIONS!$B$3="sélectionner",""))),IF(I8="",""))))))))))</f>
        <v/>
      </c>
      <c r="P8" s="138" t="str">
        <f t="shared" si="7"/>
        <v/>
      </c>
      <c r="Q8" s="118" t="str">
        <f>IF(I8=1,'Dropdown input'!$H$8,IF(I8=2,'Dropdown input'!$H$9,IF(I8=3,'Dropdown input'!$H$10,IF(I8=4,'Dropdown input'!$H$11,IF(I8=5,'Dropdown input'!$H$12,IF(I8=6,'Dropdown input'!$H$13,IF(I8=7,'Dropdown input'!$H$14,IF(I8=8,"bitte BLW kontaktieren",IF(I8=9,'Dropdown input'!$H$16,"")))))))))</f>
        <v/>
      </c>
      <c r="R8" s="139" t="str">
        <f t="shared" si="8"/>
        <v/>
      </c>
      <c r="S8" s="121" t="str">
        <f t="shared" si="9"/>
        <v/>
      </c>
      <c r="T8" s="140" t="str">
        <f t="shared" si="0"/>
        <v/>
      </c>
      <c r="U8" s="141" t="str">
        <f t="shared" si="1"/>
        <v/>
      </c>
      <c r="V8" s="142" t="str">
        <f t="shared" si="10"/>
        <v/>
      </c>
      <c r="W8" s="125" t="str">
        <f t="shared" si="2"/>
        <v/>
      </c>
      <c r="X8" s="132"/>
      <c r="Y8" s="143"/>
      <c r="Z8" s="143"/>
      <c r="AA8" s="143"/>
      <c r="AB8" s="144" t="str">
        <f t="shared" si="3"/>
        <v/>
      </c>
      <c r="AC8" s="145">
        <f t="shared" si="11"/>
        <v>0</v>
      </c>
      <c r="AD8" s="129" t="str">
        <f t="shared" si="12"/>
        <v/>
      </c>
      <c r="AE8" s="132"/>
      <c r="AF8" s="146"/>
      <c r="AG8" s="132"/>
      <c r="AH8" s="146"/>
      <c r="AI8" s="132"/>
      <c r="AJ8" s="132"/>
    </row>
    <row r="9" spans="1:39" s="75" customFormat="1" ht="162" customHeight="1" x14ac:dyDescent="0.3">
      <c r="A9" s="131">
        <f>INSTRUCTIONS!$B$2</f>
        <v>0</v>
      </c>
      <c r="B9" s="132" t="s">
        <v>138</v>
      </c>
      <c r="C9" s="133" t="s">
        <v>140</v>
      </c>
      <c r="D9" s="133"/>
      <c r="E9" s="132" t="s">
        <v>139</v>
      </c>
      <c r="F9" s="134"/>
      <c r="G9" s="135" t="s">
        <v>105</v>
      </c>
      <c r="H9" s="133" t="s">
        <v>105</v>
      </c>
      <c r="I9" s="115" t="str">
        <f t="shared" si="4"/>
        <v/>
      </c>
      <c r="J9" s="136"/>
      <c r="K9" s="137">
        <f t="shared" si="13"/>
        <v>0</v>
      </c>
      <c r="L9" s="118" t="str">
        <f>IF(I9=1,IF(INSTRUCTIONS!$B$3="orientée sur la chaîne de création de valeur",'Dropdown input'!$C$8,IF(INSTRUCTIONS!$B$3="intersectorielle",'Dropdown input'!$D$8,IF(INSTRUCTIONS!$B$3="sélectionner",""))),IF(I9=2,IF(INSTRUCTIONS!$B$3="orientée sur la chaîne de création de valeur",'Dropdown input'!$C$9,IF(INSTRUCTIONS!$B$3="intersectorielle",'Dropdown input'!$D$9,IF(INSTRUCTIONS!$B$3="sélectionner",""))),IF(I9=3,IF(INSTRUCTIONS!$B$3="orientée sur la chaîne de création de valeur",'Dropdown input'!$C$10,IF(INSTRUCTIONS!$B$3="intersectorielle",'Dropdown input'!$D$10,IF(INSTRUCTIONS!$B$3="sélectionner",""))),IF(I9=4,IF(INSTRUCTIONS!$B$3="orientée sur la chaîne de création de valeur",'Dropdown input'!$C$11,IF(INSTRUCTIONS!$B$3="intersectorielle",'Dropdown input'!$D$11,IF(INSTRUCTIONS!$B$3="sélectionner",""))),IF(I9=5,IF(INSTRUCTIONS!$B$3="orientée sur la chaîne de création de valeur",'Dropdown input'!$C$12,IF(INSTRUCTIONS!$B$3="intersectorielle",'Dropdown input'!$D$12,IF(INSTRUCTIONS!$B$3="sélectionner",""))),IF(I9=6,IF(INSTRUCTIONS!$B$3="orientée sur la chaîne de création de valeur",'Dropdown input'!$C$13,IF(INSTRUCTIONS!$B$3="intersectorielle",'Dropdown input'!$D$13,IF(INSTRUCTIONS!$B$3="sélectionner",""))),IF(I9=7,IF(INSTRUCTIONS!$B$3="orientée sur la chaîne de création de valeur",'Dropdown input'!$C$14,IF(INSTRUCTIONS!$B$3="intersectorielle",'Dropdown input'!$D$14,IF(INSTRUCTIONS!$B$3="auswählen",""))),IF(I9=8,IF(INSTRUCTIONS!$B$3="orientée sur la chaîne de création de valeur",'Dropdown input'!$C$15,IF(INSTRUCTIONS!$B$3="intersectorielle",'Dropdown input'!$D$15,IF(INSTRUCTIONS!$B$3="sélectionner",""))),IF(I9=9,IF(INSTRUCTIONS!$B$3="orientée sur la chaîne de création de valeur",'Dropdown input'!$C$16,IF(INSTRUCTIONS!$B$3="intersectorielle",'Dropdown input'!$D$16,IF(INSTRUCTIONS!$B$3="sélectionner",""))),IF(I9="",""))))))))))</f>
        <v/>
      </c>
      <c r="M9" s="137" t="str">
        <f t="shared" si="5"/>
        <v/>
      </c>
      <c r="N9" s="118" t="str">
        <f t="shared" si="6"/>
        <v/>
      </c>
      <c r="O9" s="118" t="str">
        <f>IF(I9=1,IF(INSTRUCTIONS!$B$3="orientée sur la chaîne de création de valeur",'Dropdown input'!$F$8,IF(INSTRUCTIONS!$B$3="intersectorielle",'Dropdown input'!$G$8,IF(INSTRUCTIONS!$B$3="sélectionner",""))),IF(I9=2,IF(INSTRUCTIONS!$B$3="orientée sur la chaîne de création de valeur",'Dropdown input'!$F$9,IF(INSTRUCTIONS!$B$3="intersectorielle",'Dropdown input'!$G$9,IF(INSTRUCTIONS!$B$3="sélectionner",""))),IF(I9=3,IF(INSTRUCTIONS!$B$3="orientée sur la chaîne de création de valeur",'Dropdown input'!$F$10,IF(INSTRUCTIONS!$B$3="intersectorielle",'Dropdown input'!$G$10,IF(INSTRUCTIONS!$B$3="sélectionner",""))),IF(I9=4,IF(INSTRUCTIONS!$B$3="orientée sur la chaîne de création de valeur",'Dropdown input'!$F$11,IF(INSTRUCTIONS!$B$3="intersectorielle",'Dropdown input'!$G$11,IF(INSTRUCTIONS!$B$3="sélectionner",""))),IF(I9=5,IF(INSTRUCTIONS!$B$3="orientée sur la chaîne de création de valeur",'Dropdown input'!$F$12,IF(INSTRUCTIONS!$B$3="intersectorielle",'Dropdown input'!$G$12,IF(INSTRUCTIONS!$B$3="sélectionner",""))),IF(I9=6,IF(INSTRUCTIONS!$B$3="orientée sur la chaîne de création de valeur",'Dropdown input'!$F$13,IF(INSTRUCTIONS!$B$3="intersectorielle",'Dropdown input'!$G$13,IF(INSTRUCTIONS!$B$3="sélectionner",""))),IF(I9=7,IF(INSTRUCTIONS!$B$3="orientée sur la chaîne de création de valeur",'Dropdown input'!$F$14,IF(INSTRUCTIONS!$B$3="intersectorielle",'Dropdown input'!$G$14,IF(INSTRUCTIONS!$B$3="sélectionner",""))),IF(I9=8,IF(INSTRUCTIONS!$B$3="orientée sur la chaîne de création de valeur",'Dropdown input'!$F$15,IF(INSTRUCTIONS!$B$3="intersectorielle",'Dropdown input'!$G$15,IF(INSTRUCTIONS!$B$3="sélectionner",""))),IF(I9=9,IF(INSTRUCTIONS!$B$3="orientée sur la chaîne de création de valeur",'Dropdown input'!$F$16,IF(INSTRUCTIONS!$B$3="intersectorielle",'Dropdown input'!$G$16,IF(INSTRUCTIONS!$B$3="sélectionner",""))),IF(I9="",""))))))))))</f>
        <v/>
      </c>
      <c r="P9" s="138" t="str">
        <f t="shared" si="7"/>
        <v/>
      </c>
      <c r="Q9" s="118" t="str">
        <f>IF(I9=1,'Dropdown input'!$H$8,IF(I9=2,'Dropdown input'!$H$9,IF(I9=3,'Dropdown input'!$H$10,IF(I9=4,'Dropdown input'!$H$11,IF(I9=5,'Dropdown input'!$H$12,IF(I9=6,'Dropdown input'!$H$13,IF(I9=7,'Dropdown input'!$H$14,IF(I9=8,"bitte BLW kontaktieren",IF(I9=9,'Dropdown input'!$H$16,"")))))))))</f>
        <v/>
      </c>
      <c r="R9" s="139" t="str">
        <f t="shared" si="8"/>
        <v/>
      </c>
      <c r="S9" s="121" t="str">
        <f t="shared" si="9"/>
        <v/>
      </c>
      <c r="T9" s="140" t="str">
        <f t="shared" si="0"/>
        <v/>
      </c>
      <c r="U9" s="141" t="str">
        <f t="shared" si="1"/>
        <v/>
      </c>
      <c r="V9" s="142" t="str">
        <f t="shared" ref="V9:V37" si="14">IFERROR(U9+T9,"")</f>
        <v/>
      </c>
      <c r="W9" s="125" t="str">
        <f t="shared" si="2"/>
        <v/>
      </c>
      <c r="X9" s="132"/>
      <c r="Y9" s="143"/>
      <c r="Z9" s="143"/>
      <c r="AA9" s="143"/>
      <c r="AB9" s="144" t="str">
        <f t="shared" si="3"/>
        <v/>
      </c>
      <c r="AC9" s="145">
        <f t="shared" ref="AC9:AC37" si="15">SUM(X9:AB9)</f>
        <v>0</v>
      </c>
      <c r="AD9" s="129" t="str">
        <f t="shared" si="12"/>
        <v/>
      </c>
      <c r="AE9" s="132"/>
      <c r="AF9" s="146"/>
      <c r="AG9" s="132"/>
      <c r="AH9" s="146"/>
      <c r="AI9" s="132"/>
      <c r="AJ9" s="132"/>
    </row>
    <row r="10" spans="1:39" s="75" customFormat="1" ht="162" customHeight="1" x14ac:dyDescent="0.3">
      <c r="A10" s="131">
        <f>INSTRUCTIONS!$B$2</f>
        <v>0</v>
      </c>
      <c r="B10" s="132" t="s">
        <v>138</v>
      </c>
      <c r="C10" s="133" t="s">
        <v>140</v>
      </c>
      <c r="D10" s="133"/>
      <c r="E10" s="132" t="s">
        <v>139</v>
      </c>
      <c r="F10" s="134"/>
      <c r="G10" s="135" t="s">
        <v>105</v>
      </c>
      <c r="H10" s="133" t="s">
        <v>105</v>
      </c>
      <c r="I10" s="115" t="str">
        <f t="shared" si="4"/>
        <v/>
      </c>
      <c r="J10" s="136"/>
      <c r="K10" s="137">
        <f t="shared" si="13"/>
        <v>0</v>
      </c>
      <c r="L10" s="118" t="str">
        <f>IF(I10=1,IF(INSTRUCTIONS!$B$3="orientée sur la chaîne de création de valeur",'Dropdown input'!$C$8,IF(INSTRUCTIONS!$B$3="intersectorielle",'Dropdown input'!$D$8,IF(INSTRUCTIONS!$B$3="sélectionner",""))),IF(I10=2,IF(INSTRUCTIONS!$B$3="orientée sur la chaîne de création de valeur",'Dropdown input'!$C$9,IF(INSTRUCTIONS!$B$3="intersectorielle",'Dropdown input'!$D$9,IF(INSTRUCTIONS!$B$3="sélectionner",""))),IF(I10=3,IF(INSTRUCTIONS!$B$3="orientée sur la chaîne de création de valeur",'Dropdown input'!$C$10,IF(INSTRUCTIONS!$B$3="intersectorielle",'Dropdown input'!$D$10,IF(INSTRUCTIONS!$B$3="sélectionner",""))),IF(I10=4,IF(INSTRUCTIONS!$B$3="orientée sur la chaîne de création de valeur",'Dropdown input'!$C$11,IF(INSTRUCTIONS!$B$3="intersectorielle",'Dropdown input'!$D$11,IF(INSTRUCTIONS!$B$3="sélectionner",""))),IF(I10=5,IF(INSTRUCTIONS!$B$3="orientée sur la chaîne de création de valeur",'Dropdown input'!$C$12,IF(INSTRUCTIONS!$B$3="intersectorielle",'Dropdown input'!$D$12,IF(INSTRUCTIONS!$B$3="sélectionner",""))),IF(I10=6,IF(INSTRUCTIONS!$B$3="orientée sur la chaîne de création de valeur",'Dropdown input'!$C$13,IF(INSTRUCTIONS!$B$3="intersectorielle",'Dropdown input'!$D$13,IF(INSTRUCTIONS!$B$3="sélectionner",""))),IF(I10=7,IF(INSTRUCTIONS!$B$3="orientée sur la chaîne de création de valeur",'Dropdown input'!$C$14,IF(INSTRUCTIONS!$B$3="intersectorielle",'Dropdown input'!$D$14,IF(INSTRUCTIONS!$B$3="auswählen",""))),IF(I10=8,IF(INSTRUCTIONS!$B$3="orientée sur la chaîne de création de valeur",'Dropdown input'!$C$15,IF(INSTRUCTIONS!$B$3="intersectorielle",'Dropdown input'!$D$15,IF(INSTRUCTIONS!$B$3="sélectionner",""))),IF(I10=9,IF(INSTRUCTIONS!$B$3="orientée sur la chaîne de création de valeur",'Dropdown input'!$C$16,IF(INSTRUCTIONS!$B$3="intersectorielle",'Dropdown input'!$D$16,IF(INSTRUCTIONS!$B$3="sélectionner",""))),IF(I10="",""))))))))))</f>
        <v/>
      </c>
      <c r="M10" s="137" t="str">
        <f t="shared" si="5"/>
        <v/>
      </c>
      <c r="N10" s="118" t="str">
        <f t="shared" si="6"/>
        <v/>
      </c>
      <c r="O10" s="118" t="str">
        <f>IF(I10=1,IF(INSTRUCTIONS!$B$3="orientée sur la chaîne de création de valeur",'Dropdown input'!$F$8,IF(INSTRUCTIONS!$B$3="intersectorielle",'Dropdown input'!$G$8,IF(INSTRUCTIONS!$B$3="sélectionner",""))),IF(I10=2,IF(INSTRUCTIONS!$B$3="orientée sur la chaîne de création de valeur",'Dropdown input'!$F$9,IF(INSTRUCTIONS!$B$3="intersectorielle",'Dropdown input'!$G$9,IF(INSTRUCTIONS!$B$3="sélectionner",""))),IF(I10=3,IF(INSTRUCTIONS!$B$3="orientée sur la chaîne de création de valeur",'Dropdown input'!$F$10,IF(INSTRUCTIONS!$B$3="intersectorielle",'Dropdown input'!$G$10,IF(INSTRUCTIONS!$B$3="sélectionner",""))),IF(I10=4,IF(INSTRUCTIONS!$B$3="orientée sur la chaîne de création de valeur",'Dropdown input'!$F$11,IF(INSTRUCTIONS!$B$3="intersectorielle",'Dropdown input'!$G$11,IF(INSTRUCTIONS!$B$3="sélectionner",""))),IF(I10=5,IF(INSTRUCTIONS!$B$3="orientée sur la chaîne de création de valeur",'Dropdown input'!$F$12,IF(INSTRUCTIONS!$B$3="intersectorielle",'Dropdown input'!$G$12,IF(INSTRUCTIONS!$B$3="sélectionner",""))),IF(I10=6,IF(INSTRUCTIONS!$B$3="orientée sur la chaîne de création de valeur",'Dropdown input'!$F$13,IF(INSTRUCTIONS!$B$3="intersectorielle",'Dropdown input'!$G$13,IF(INSTRUCTIONS!$B$3="sélectionner",""))),IF(I10=7,IF(INSTRUCTIONS!$B$3="orientée sur la chaîne de création de valeur",'Dropdown input'!$F$14,IF(INSTRUCTIONS!$B$3="intersectorielle",'Dropdown input'!$G$14,IF(INSTRUCTIONS!$B$3="sélectionner",""))),IF(I10=8,IF(INSTRUCTIONS!$B$3="orientée sur la chaîne de création de valeur",'Dropdown input'!$F$15,IF(INSTRUCTIONS!$B$3="intersectorielle",'Dropdown input'!$G$15,IF(INSTRUCTIONS!$B$3="sélectionner",""))),IF(I10=9,IF(INSTRUCTIONS!$B$3="orientée sur la chaîne de création de valeur",'Dropdown input'!$F$16,IF(INSTRUCTIONS!$B$3="intersectorielle",'Dropdown input'!$G$16,IF(INSTRUCTIONS!$B$3="sélectionner",""))),IF(I10="",""))))))))))</f>
        <v/>
      </c>
      <c r="P10" s="138" t="str">
        <f t="shared" si="7"/>
        <v/>
      </c>
      <c r="Q10" s="118" t="str">
        <f>IF(I10=1,'Dropdown input'!$H$8,IF(I10=2,'Dropdown input'!$H$9,IF(I10=3,'Dropdown input'!$H$10,IF(I10=4,'Dropdown input'!$H$11,IF(I10=5,'Dropdown input'!$H$12,IF(I10=6,'Dropdown input'!$H$13,IF(I10=7,'Dropdown input'!$H$14,IF(I10=8,"bitte BLW kontaktieren",IF(I10=9,'Dropdown input'!$H$16,"")))))))))</f>
        <v/>
      </c>
      <c r="R10" s="139" t="str">
        <f t="shared" si="8"/>
        <v/>
      </c>
      <c r="S10" s="121" t="str">
        <f t="shared" si="9"/>
        <v/>
      </c>
      <c r="T10" s="140" t="str">
        <f t="shared" si="0"/>
        <v/>
      </c>
      <c r="U10" s="141" t="str">
        <f t="shared" si="1"/>
        <v/>
      </c>
      <c r="V10" s="142" t="str">
        <f t="shared" si="14"/>
        <v/>
      </c>
      <c r="W10" s="125" t="str">
        <f t="shared" si="2"/>
        <v/>
      </c>
      <c r="X10" s="132"/>
      <c r="Y10" s="143"/>
      <c r="Z10" s="143"/>
      <c r="AA10" s="143"/>
      <c r="AB10" s="144" t="str">
        <f t="shared" si="3"/>
        <v/>
      </c>
      <c r="AC10" s="145">
        <f t="shared" si="15"/>
        <v>0</v>
      </c>
      <c r="AD10" s="129" t="str">
        <f t="shared" si="12"/>
        <v/>
      </c>
      <c r="AE10" s="132"/>
      <c r="AF10" s="146"/>
      <c r="AG10" s="132"/>
      <c r="AH10" s="146"/>
      <c r="AI10" s="132"/>
      <c r="AJ10" s="132"/>
    </row>
    <row r="11" spans="1:39" s="75" customFormat="1" ht="162" customHeight="1" x14ac:dyDescent="0.3">
      <c r="A11" s="131">
        <f>INSTRUCTIONS!$B$2</f>
        <v>0</v>
      </c>
      <c r="B11" s="132" t="s">
        <v>138</v>
      </c>
      <c r="C11" s="133" t="s">
        <v>140</v>
      </c>
      <c r="D11" s="133"/>
      <c r="E11" s="132" t="s">
        <v>139</v>
      </c>
      <c r="F11" s="134"/>
      <c r="G11" s="135" t="s">
        <v>105</v>
      </c>
      <c r="H11" s="133" t="s">
        <v>105</v>
      </c>
      <c r="I11" s="115" t="str">
        <f t="shared" si="4"/>
        <v/>
      </c>
      <c r="J11" s="136"/>
      <c r="K11" s="137">
        <f t="shared" si="13"/>
        <v>0</v>
      </c>
      <c r="L11" s="118" t="str">
        <f>IF(I11=1,IF(INSTRUCTIONS!$B$3="orientée sur la chaîne de création de valeur",'Dropdown input'!$C$8,IF(INSTRUCTIONS!$B$3="intersectorielle",'Dropdown input'!$D$8,IF(INSTRUCTIONS!$B$3="sélectionner",""))),IF(I11=2,IF(INSTRUCTIONS!$B$3="orientée sur la chaîne de création de valeur",'Dropdown input'!$C$9,IF(INSTRUCTIONS!$B$3="intersectorielle",'Dropdown input'!$D$9,IF(INSTRUCTIONS!$B$3="sélectionner",""))),IF(I11=3,IF(INSTRUCTIONS!$B$3="orientée sur la chaîne de création de valeur",'Dropdown input'!$C$10,IF(INSTRUCTIONS!$B$3="intersectorielle",'Dropdown input'!$D$10,IF(INSTRUCTIONS!$B$3="sélectionner",""))),IF(I11=4,IF(INSTRUCTIONS!$B$3="orientée sur la chaîne de création de valeur",'Dropdown input'!$C$11,IF(INSTRUCTIONS!$B$3="intersectorielle",'Dropdown input'!$D$11,IF(INSTRUCTIONS!$B$3="sélectionner",""))),IF(I11=5,IF(INSTRUCTIONS!$B$3="orientée sur la chaîne de création de valeur",'Dropdown input'!$C$12,IF(INSTRUCTIONS!$B$3="intersectorielle",'Dropdown input'!$D$12,IF(INSTRUCTIONS!$B$3="sélectionner",""))),IF(I11=6,IF(INSTRUCTIONS!$B$3="orientée sur la chaîne de création de valeur",'Dropdown input'!$C$13,IF(INSTRUCTIONS!$B$3="intersectorielle",'Dropdown input'!$D$13,IF(INSTRUCTIONS!$B$3="sélectionner",""))),IF(I11=7,IF(INSTRUCTIONS!$B$3="orientée sur la chaîne de création de valeur",'Dropdown input'!$C$14,IF(INSTRUCTIONS!$B$3="intersectorielle",'Dropdown input'!$D$14,IF(INSTRUCTIONS!$B$3="auswählen",""))),IF(I11=8,IF(INSTRUCTIONS!$B$3="orientée sur la chaîne de création de valeur",'Dropdown input'!$C$15,IF(INSTRUCTIONS!$B$3="intersectorielle",'Dropdown input'!$D$15,IF(INSTRUCTIONS!$B$3="sélectionner",""))),IF(I11=9,IF(INSTRUCTIONS!$B$3="orientée sur la chaîne de création de valeur",'Dropdown input'!$C$16,IF(INSTRUCTIONS!$B$3="intersectorielle",'Dropdown input'!$D$16,IF(INSTRUCTIONS!$B$3="sélectionner",""))),IF(I11="",""))))))))))</f>
        <v/>
      </c>
      <c r="M11" s="137" t="str">
        <f t="shared" si="5"/>
        <v/>
      </c>
      <c r="N11" s="118" t="str">
        <f t="shared" si="6"/>
        <v/>
      </c>
      <c r="O11" s="118" t="str">
        <f>IF(I11=1,IF(INSTRUCTIONS!$B$3="orientée sur la chaîne de création de valeur",'Dropdown input'!$F$8,IF(INSTRUCTIONS!$B$3="intersectorielle",'Dropdown input'!$G$8,IF(INSTRUCTIONS!$B$3="sélectionner",""))),IF(I11=2,IF(INSTRUCTIONS!$B$3="orientée sur la chaîne de création de valeur",'Dropdown input'!$F$9,IF(INSTRUCTIONS!$B$3="intersectorielle",'Dropdown input'!$G$9,IF(INSTRUCTIONS!$B$3="sélectionner",""))),IF(I11=3,IF(INSTRUCTIONS!$B$3="orientée sur la chaîne de création de valeur",'Dropdown input'!$F$10,IF(INSTRUCTIONS!$B$3="intersectorielle",'Dropdown input'!$G$10,IF(INSTRUCTIONS!$B$3="sélectionner",""))),IF(I11=4,IF(INSTRUCTIONS!$B$3="orientée sur la chaîne de création de valeur",'Dropdown input'!$F$11,IF(INSTRUCTIONS!$B$3="intersectorielle",'Dropdown input'!$G$11,IF(INSTRUCTIONS!$B$3="sélectionner",""))),IF(I11=5,IF(INSTRUCTIONS!$B$3="orientée sur la chaîne de création de valeur",'Dropdown input'!$F$12,IF(INSTRUCTIONS!$B$3="intersectorielle",'Dropdown input'!$G$12,IF(INSTRUCTIONS!$B$3="sélectionner",""))),IF(I11=6,IF(INSTRUCTIONS!$B$3="orientée sur la chaîne de création de valeur",'Dropdown input'!$F$13,IF(INSTRUCTIONS!$B$3="intersectorielle",'Dropdown input'!$G$13,IF(INSTRUCTIONS!$B$3="sélectionner",""))),IF(I11=7,IF(INSTRUCTIONS!$B$3="orientée sur la chaîne de création de valeur",'Dropdown input'!$F$14,IF(INSTRUCTIONS!$B$3="intersectorielle",'Dropdown input'!$G$14,IF(INSTRUCTIONS!$B$3="sélectionner",""))),IF(I11=8,IF(INSTRUCTIONS!$B$3="orientée sur la chaîne de création de valeur",'Dropdown input'!$F$15,IF(INSTRUCTIONS!$B$3="intersectorielle",'Dropdown input'!$G$15,IF(INSTRUCTIONS!$B$3="sélectionner",""))),IF(I11=9,IF(INSTRUCTIONS!$B$3="orientée sur la chaîne de création de valeur",'Dropdown input'!$F$16,IF(INSTRUCTIONS!$B$3="intersectorielle",'Dropdown input'!$G$16,IF(INSTRUCTIONS!$B$3="sélectionner",""))),IF(I11="",""))))))))))</f>
        <v/>
      </c>
      <c r="P11" s="138" t="str">
        <f t="shared" si="7"/>
        <v/>
      </c>
      <c r="Q11" s="118" t="str">
        <f>IF(I11=1,'Dropdown input'!$H$8,IF(I11=2,'Dropdown input'!$H$9,IF(I11=3,'Dropdown input'!$H$10,IF(I11=4,'Dropdown input'!$H$11,IF(I11=5,'Dropdown input'!$H$12,IF(I11=6,'Dropdown input'!$H$13,IF(I11=7,'Dropdown input'!$H$14,IF(I11=8,"bitte BLW kontaktieren",IF(I11=9,'Dropdown input'!$H$16,"")))))))))</f>
        <v/>
      </c>
      <c r="R11" s="139" t="str">
        <f t="shared" si="8"/>
        <v/>
      </c>
      <c r="S11" s="121" t="str">
        <f t="shared" si="9"/>
        <v/>
      </c>
      <c r="T11" s="140" t="str">
        <f t="shared" si="0"/>
        <v/>
      </c>
      <c r="U11" s="141" t="str">
        <f t="shared" si="1"/>
        <v/>
      </c>
      <c r="V11" s="142" t="str">
        <f t="shared" si="14"/>
        <v/>
      </c>
      <c r="W11" s="125" t="str">
        <f t="shared" si="2"/>
        <v/>
      </c>
      <c r="X11" s="132"/>
      <c r="Y11" s="143"/>
      <c r="Z11" s="143"/>
      <c r="AA11" s="143"/>
      <c r="AB11" s="144" t="str">
        <f t="shared" si="3"/>
        <v/>
      </c>
      <c r="AC11" s="145">
        <f t="shared" si="15"/>
        <v>0</v>
      </c>
      <c r="AD11" s="129" t="str">
        <f t="shared" si="12"/>
        <v/>
      </c>
      <c r="AE11" s="132"/>
      <c r="AF11" s="146"/>
      <c r="AG11" s="132"/>
      <c r="AH11" s="146"/>
      <c r="AI11" s="132"/>
      <c r="AJ11" s="132"/>
    </row>
    <row r="12" spans="1:39" s="75" customFormat="1" ht="162" customHeight="1" x14ac:dyDescent="0.3">
      <c r="A12" s="131">
        <f>INSTRUCTIONS!$B$2</f>
        <v>0</v>
      </c>
      <c r="B12" s="132" t="s">
        <v>138</v>
      </c>
      <c r="C12" s="133" t="s">
        <v>140</v>
      </c>
      <c r="D12" s="133"/>
      <c r="E12" s="132" t="s">
        <v>139</v>
      </c>
      <c r="F12" s="134"/>
      <c r="G12" s="135" t="s">
        <v>105</v>
      </c>
      <c r="H12" s="133" t="s">
        <v>105</v>
      </c>
      <c r="I12" s="115" t="str">
        <f t="shared" si="4"/>
        <v/>
      </c>
      <c r="J12" s="136"/>
      <c r="K12" s="137">
        <f t="shared" ref="K12:K37" si="16">F12-J12</f>
        <v>0</v>
      </c>
      <c r="L12" s="118" t="str">
        <f>IF(I12=1,IF(INSTRUCTIONS!$B$3="orientée sur la chaîne de création de valeur",'Dropdown input'!$C$8,IF(INSTRUCTIONS!$B$3="intersectorielle",'Dropdown input'!$D$8,IF(INSTRUCTIONS!$B$3="sélectionner",""))),IF(I12=2,IF(INSTRUCTIONS!$B$3="orientée sur la chaîne de création de valeur",'Dropdown input'!$C$9,IF(INSTRUCTIONS!$B$3="intersectorielle",'Dropdown input'!$D$9,IF(INSTRUCTIONS!$B$3="sélectionner",""))),IF(I12=3,IF(INSTRUCTIONS!$B$3="orientée sur la chaîne de création de valeur",'Dropdown input'!$C$10,IF(INSTRUCTIONS!$B$3="intersectorielle",'Dropdown input'!$D$10,IF(INSTRUCTIONS!$B$3="sélectionner",""))),IF(I12=4,IF(INSTRUCTIONS!$B$3="orientée sur la chaîne de création de valeur",'Dropdown input'!$C$11,IF(INSTRUCTIONS!$B$3="intersectorielle",'Dropdown input'!$D$11,IF(INSTRUCTIONS!$B$3="sélectionner",""))),IF(I12=5,IF(INSTRUCTIONS!$B$3="orientée sur la chaîne de création de valeur",'Dropdown input'!$C$12,IF(INSTRUCTIONS!$B$3="intersectorielle",'Dropdown input'!$D$12,IF(INSTRUCTIONS!$B$3="sélectionner",""))),IF(I12=6,IF(INSTRUCTIONS!$B$3="orientée sur la chaîne de création de valeur",'Dropdown input'!$C$13,IF(INSTRUCTIONS!$B$3="intersectorielle",'Dropdown input'!$D$13,IF(INSTRUCTIONS!$B$3="sélectionner",""))),IF(I12=7,IF(INSTRUCTIONS!$B$3="orientée sur la chaîne de création de valeur",'Dropdown input'!$C$14,IF(INSTRUCTIONS!$B$3="intersectorielle",'Dropdown input'!$D$14,IF(INSTRUCTIONS!$B$3="auswählen",""))),IF(I12=8,IF(INSTRUCTIONS!$B$3="orientée sur la chaîne de création de valeur",'Dropdown input'!$C$15,IF(INSTRUCTIONS!$B$3="intersectorielle",'Dropdown input'!$D$15,IF(INSTRUCTIONS!$B$3="sélectionner",""))),IF(I12=9,IF(INSTRUCTIONS!$B$3="orientée sur la chaîne de création de valeur",'Dropdown input'!$C$16,IF(INSTRUCTIONS!$B$3="intersectorielle",'Dropdown input'!$D$16,IF(INSTRUCTIONS!$B$3="sélectionner",""))),IF(I12="",""))))))))))</f>
        <v/>
      </c>
      <c r="M12" s="137" t="str">
        <f t="shared" si="5"/>
        <v/>
      </c>
      <c r="N12" s="118" t="str">
        <f t="shared" si="6"/>
        <v/>
      </c>
      <c r="O12" s="118" t="str">
        <f>IF(I12=1,IF(INSTRUCTIONS!$B$3="orientée sur la chaîne de création de valeur",'Dropdown input'!$F$8,IF(INSTRUCTIONS!$B$3="intersectorielle",'Dropdown input'!$G$8,IF(INSTRUCTIONS!$B$3="sélectionner",""))),IF(I12=2,IF(INSTRUCTIONS!$B$3="orientée sur la chaîne de création de valeur",'Dropdown input'!$F$9,IF(INSTRUCTIONS!$B$3="intersectorielle",'Dropdown input'!$G$9,IF(INSTRUCTIONS!$B$3="sélectionner",""))),IF(I12=3,IF(INSTRUCTIONS!$B$3="orientée sur la chaîne de création de valeur",'Dropdown input'!$F$10,IF(INSTRUCTIONS!$B$3="intersectorielle",'Dropdown input'!$G$10,IF(INSTRUCTIONS!$B$3="sélectionner",""))),IF(I12=4,IF(INSTRUCTIONS!$B$3="orientée sur la chaîne de création de valeur",'Dropdown input'!$F$11,IF(INSTRUCTIONS!$B$3="intersectorielle",'Dropdown input'!$G$11,IF(INSTRUCTIONS!$B$3="sélectionner",""))),IF(I12=5,IF(INSTRUCTIONS!$B$3="orientée sur la chaîne de création de valeur",'Dropdown input'!$F$12,IF(INSTRUCTIONS!$B$3="intersectorielle",'Dropdown input'!$G$12,IF(INSTRUCTIONS!$B$3="sélectionner",""))),IF(I12=6,IF(INSTRUCTIONS!$B$3="orientée sur la chaîne de création de valeur",'Dropdown input'!$F$13,IF(INSTRUCTIONS!$B$3="intersectorielle",'Dropdown input'!$G$13,IF(INSTRUCTIONS!$B$3="sélectionner",""))),IF(I12=7,IF(INSTRUCTIONS!$B$3="orientée sur la chaîne de création de valeur",'Dropdown input'!$F$14,IF(INSTRUCTIONS!$B$3="intersectorielle",'Dropdown input'!$G$14,IF(INSTRUCTIONS!$B$3="sélectionner",""))),IF(I12=8,IF(INSTRUCTIONS!$B$3="orientée sur la chaîne de création de valeur",'Dropdown input'!$F$15,IF(INSTRUCTIONS!$B$3="intersectorielle",'Dropdown input'!$G$15,IF(INSTRUCTIONS!$B$3="sélectionner",""))),IF(I12=9,IF(INSTRUCTIONS!$B$3="orientée sur la chaîne de création de valeur",'Dropdown input'!$F$16,IF(INSTRUCTIONS!$B$3="intersectorielle",'Dropdown input'!$G$16,IF(INSTRUCTIONS!$B$3="sélectionner",""))),IF(I12="",""))))))))))</f>
        <v/>
      </c>
      <c r="P12" s="138" t="str">
        <f t="shared" si="7"/>
        <v/>
      </c>
      <c r="Q12" s="118" t="str">
        <f>IF(I12=1,'Dropdown input'!$H$8,IF(I12=2,'Dropdown input'!$H$9,IF(I12=3,'Dropdown input'!$H$10,IF(I12=4,'Dropdown input'!$H$11,IF(I12=5,'Dropdown input'!$H$12,IF(I12=6,'Dropdown input'!$H$13,IF(I12=7,'Dropdown input'!$H$14,IF(I12=8,"bitte BLW kontaktieren",IF(I12=9,'Dropdown input'!$H$16,"")))))))))</f>
        <v/>
      </c>
      <c r="R12" s="139" t="str">
        <f t="shared" si="8"/>
        <v/>
      </c>
      <c r="S12" s="121" t="str">
        <f t="shared" si="9"/>
        <v/>
      </c>
      <c r="T12" s="140" t="str">
        <f t="shared" si="0"/>
        <v/>
      </c>
      <c r="U12" s="141" t="str">
        <f t="shared" si="1"/>
        <v/>
      </c>
      <c r="V12" s="142" t="str">
        <f t="shared" si="14"/>
        <v/>
      </c>
      <c r="W12" s="125" t="str">
        <f t="shared" si="2"/>
        <v/>
      </c>
      <c r="X12" s="132"/>
      <c r="Y12" s="143"/>
      <c r="Z12" s="143"/>
      <c r="AA12" s="143"/>
      <c r="AB12" s="144" t="str">
        <f t="shared" si="3"/>
        <v/>
      </c>
      <c r="AC12" s="145">
        <f t="shared" si="15"/>
        <v>0</v>
      </c>
      <c r="AD12" s="129" t="str">
        <f t="shared" si="12"/>
        <v/>
      </c>
      <c r="AE12" s="132"/>
      <c r="AF12" s="146"/>
      <c r="AG12" s="132"/>
      <c r="AH12" s="146"/>
      <c r="AI12" s="132"/>
      <c r="AJ12" s="132"/>
    </row>
    <row r="13" spans="1:39" s="75" customFormat="1" ht="162" customHeight="1" x14ac:dyDescent="0.3">
      <c r="A13" s="131">
        <f>INSTRUCTIONS!$B$2</f>
        <v>0</v>
      </c>
      <c r="B13" s="132" t="s">
        <v>138</v>
      </c>
      <c r="C13" s="133" t="s">
        <v>140</v>
      </c>
      <c r="D13" s="133"/>
      <c r="E13" s="132" t="s">
        <v>139</v>
      </c>
      <c r="F13" s="134"/>
      <c r="G13" s="135" t="s">
        <v>105</v>
      </c>
      <c r="H13" s="133" t="s">
        <v>105</v>
      </c>
      <c r="I13" s="115" t="str">
        <f t="shared" si="4"/>
        <v/>
      </c>
      <c r="J13" s="136"/>
      <c r="K13" s="137">
        <f t="shared" si="16"/>
        <v>0</v>
      </c>
      <c r="L13" s="118" t="str">
        <f>IF(I13=1,IF(INSTRUCTIONS!$B$3="orientée sur la chaîne de création de valeur",'Dropdown input'!$C$8,IF(INSTRUCTIONS!$B$3="intersectorielle",'Dropdown input'!$D$8,IF(INSTRUCTIONS!$B$3="sélectionner",""))),IF(I13=2,IF(INSTRUCTIONS!$B$3="orientée sur la chaîne de création de valeur",'Dropdown input'!$C$9,IF(INSTRUCTIONS!$B$3="intersectorielle",'Dropdown input'!$D$9,IF(INSTRUCTIONS!$B$3="sélectionner",""))),IF(I13=3,IF(INSTRUCTIONS!$B$3="orientée sur la chaîne de création de valeur",'Dropdown input'!$C$10,IF(INSTRUCTIONS!$B$3="intersectorielle",'Dropdown input'!$D$10,IF(INSTRUCTIONS!$B$3="sélectionner",""))),IF(I13=4,IF(INSTRUCTIONS!$B$3="orientée sur la chaîne de création de valeur",'Dropdown input'!$C$11,IF(INSTRUCTIONS!$B$3="intersectorielle",'Dropdown input'!$D$11,IF(INSTRUCTIONS!$B$3="sélectionner",""))),IF(I13=5,IF(INSTRUCTIONS!$B$3="orientée sur la chaîne de création de valeur",'Dropdown input'!$C$12,IF(INSTRUCTIONS!$B$3="intersectorielle",'Dropdown input'!$D$12,IF(INSTRUCTIONS!$B$3="sélectionner",""))),IF(I13=6,IF(INSTRUCTIONS!$B$3="orientée sur la chaîne de création de valeur",'Dropdown input'!$C$13,IF(INSTRUCTIONS!$B$3="intersectorielle",'Dropdown input'!$D$13,IF(INSTRUCTIONS!$B$3="sélectionner",""))),IF(I13=7,IF(INSTRUCTIONS!$B$3="orientée sur la chaîne de création de valeur",'Dropdown input'!$C$14,IF(INSTRUCTIONS!$B$3="intersectorielle",'Dropdown input'!$D$14,IF(INSTRUCTIONS!$B$3="auswählen",""))),IF(I13=8,IF(INSTRUCTIONS!$B$3="orientée sur la chaîne de création de valeur",'Dropdown input'!$C$15,IF(INSTRUCTIONS!$B$3="intersectorielle",'Dropdown input'!$D$15,IF(INSTRUCTIONS!$B$3="sélectionner",""))),IF(I13=9,IF(INSTRUCTIONS!$B$3="orientée sur la chaîne de création de valeur",'Dropdown input'!$C$16,IF(INSTRUCTIONS!$B$3="intersectorielle",'Dropdown input'!$D$16,IF(INSTRUCTIONS!$B$3="sélectionner",""))),IF(I13="",""))))))))))</f>
        <v/>
      </c>
      <c r="M13" s="137" t="str">
        <f t="shared" si="5"/>
        <v/>
      </c>
      <c r="N13" s="118" t="str">
        <f t="shared" si="6"/>
        <v/>
      </c>
      <c r="O13" s="118" t="str">
        <f>IF(I13=1,IF(INSTRUCTIONS!$B$3="orientée sur la chaîne de création de valeur",'Dropdown input'!$F$8,IF(INSTRUCTIONS!$B$3="intersectorielle",'Dropdown input'!$G$8,IF(INSTRUCTIONS!$B$3="sélectionner",""))),IF(I13=2,IF(INSTRUCTIONS!$B$3="orientée sur la chaîne de création de valeur",'Dropdown input'!$F$9,IF(INSTRUCTIONS!$B$3="intersectorielle",'Dropdown input'!$G$9,IF(INSTRUCTIONS!$B$3="sélectionner",""))),IF(I13=3,IF(INSTRUCTIONS!$B$3="orientée sur la chaîne de création de valeur",'Dropdown input'!$F$10,IF(INSTRUCTIONS!$B$3="intersectorielle",'Dropdown input'!$G$10,IF(INSTRUCTIONS!$B$3="sélectionner",""))),IF(I13=4,IF(INSTRUCTIONS!$B$3="orientée sur la chaîne de création de valeur",'Dropdown input'!$F$11,IF(INSTRUCTIONS!$B$3="intersectorielle",'Dropdown input'!$G$11,IF(INSTRUCTIONS!$B$3="sélectionner",""))),IF(I13=5,IF(INSTRUCTIONS!$B$3="orientée sur la chaîne de création de valeur",'Dropdown input'!$F$12,IF(INSTRUCTIONS!$B$3="intersectorielle",'Dropdown input'!$G$12,IF(INSTRUCTIONS!$B$3="sélectionner",""))),IF(I13=6,IF(INSTRUCTIONS!$B$3="orientée sur la chaîne de création de valeur",'Dropdown input'!$F$13,IF(INSTRUCTIONS!$B$3="intersectorielle",'Dropdown input'!$G$13,IF(INSTRUCTIONS!$B$3="sélectionner",""))),IF(I13=7,IF(INSTRUCTIONS!$B$3="orientée sur la chaîne de création de valeur",'Dropdown input'!$F$14,IF(INSTRUCTIONS!$B$3="intersectorielle",'Dropdown input'!$G$14,IF(INSTRUCTIONS!$B$3="sélectionner",""))),IF(I13=8,IF(INSTRUCTIONS!$B$3="orientée sur la chaîne de création de valeur",'Dropdown input'!$F$15,IF(INSTRUCTIONS!$B$3="intersectorielle",'Dropdown input'!$G$15,IF(INSTRUCTIONS!$B$3="sélectionner",""))),IF(I13=9,IF(INSTRUCTIONS!$B$3="orientée sur la chaîne de création de valeur",'Dropdown input'!$F$16,IF(INSTRUCTIONS!$B$3="intersectorielle",'Dropdown input'!$G$16,IF(INSTRUCTIONS!$B$3="sélectionner",""))),IF(I13="",""))))))))))</f>
        <v/>
      </c>
      <c r="P13" s="138" t="str">
        <f t="shared" si="7"/>
        <v/>
      </c>
      <c r="Q13" s="118" t="str">
        <f>IF(I13=1,'Dropdown input'!$H$8,IF(I13=2,'Dropdown input'!$H$9,IF(I13=3,'Dropdown input'!$H$10,IF(I13=4,'Dropdown input'!$H$11,IF(I13=5,'Dropdown input'!$H$12,IF(I13=6,'Dropdown input'!$H$13,IF(I13=7,'Dropdown input'!$H$14,IF(I13=8,"bitte BLW kontaktieren",IF(I13=9,'Dropdown input'!$H$16,"")))))))))</f>
        <v/>
      </c>
      <c r="R13" s="139" t="str">
        <f t="shared" si="8"/>
        <v/>
      </c>
      <c r="S13" s="121" t="str">
        <f t="shared" si="9"/>
        <v/>
      </c>
      <c r="T13" s="140" t="str">
        <f t="shared" si="0"/>
        <v/>
      </c>
      <c r="U13" s="141" t="str">
        <f t="shared" si="1"/>
        <v/>
      </c>
      <c r="V13" s="142" t="str">
        <f t="shared" si="14"/>
        <v/>
      </c>
      <c r="W13" s="125" t="str">
        <f t="shared" si="2"/>
        <v/>
      </c>
      <c r="X13" s="132"/>
      <c r="Y13" s="143"/>
      <c r="Z13" s="143"/>
      <c r="AA13" s="143"/>
      <c r="AB13" s="144" t="str">
        <f t="shared" si="3"/>
        <v/>
      </c>
      <c r="AC13" s="145">
        <f t="shared" si="15"/>
        <v>0</v>
      </c>
      <c r="AD13" s="129" t="str">
        <f t="shared" si="12"/>
        <v/>
      </c>
      <c r="AE13" s="132"/>
      <c r="AF13" s="146"/>
      <c r="AG13" s="132"/>
      <c r="AH13" s="146"/>
      <c r="AI13" s="132"/>
      <c r="AJ13" s="132"/>
    </row>
    <row r="14" spans="1:39" s="75" customFormat="1" ht="162" customHeight="1" x14ac:dyDescent="0.3">
      <c r="A14" s="131">
        <f>INSTRUCTIONS!$B$2</f>
        <v>0</v>
      </c>
      <c r="B14" s="132" t="s">
        <v>138</v>
      </c>
      <c r="C14" s="133" t="s">
        <v>140</v>
      </c>
      <c r="D14" s="133"/>
      <c r="E14" s="132" t="s">
        <v>139</v>
      </c>
      <c r="F14" s="134"/>
      <c r="G14" s="135" t="s">
        <v>105</v>
      </c>
      <c r="H14" s="133" t="s">
        <v>105</v>
      </c>
      <c r="I14" s="115" t="str">
        <f t="shared" si="4"/>
        <v/>
      </c>
      <c r="J14" s="136"/>
      <c r="K14" s="137">
        <f t="shared" si="16"/>
        <v>0</v>
      </c>
      <c r="L14" s="118" t="str">
        <f>IF(I14=1,IF(INSTRUCTIONS!$B$3="orientée sur la chaîne de création de valeur",'Dropdown input'!$C$8,IF(INSTRUCTIONS!$B$3="intersectorielle",'Dropdown input'!$D$8,IF(INSTRUCTIONS!$B$3="sélectionner",""))),IF(I14=2,IF(INSTRUCTIONS!$B$3="orientée sur la chaîne de création de valeur",'Dropdown input'!$C$9,IF(INSTRUCTIONS!$B$3="intersectorielle",'Dropdown input'!$D$9,IF(INSTRUCTIONS!$B$3="sélectionner",""))),IF(I14=3,IF(INSTRUCTIONS!$B$3="orientée sur la chaîne de création de valeur",'Dropdown input'!$C$10,IF(INSTRUCTIONS!$B$3="intersectorielle",'Dropdown input'!$D$10,IF(INSTRUCTIONS!$B$3="sélectionner",""))),IF(I14=4,IF(INSTRUCTIONS!$B$3="orientée sur la chaîne de création de valeur",'Dropdown input'!$C$11,IF(INSTRUCTIONS!$B$3="intersectorielle",'Dropdown input'!$D$11,IF(INSTRUCTIONS!$B$3="sélectionner",""))),IF(I14=5,IF(INSTRUCTIONS!$B$3="orientée sur la chaîne de création de valeur",'Dropdown input'!$C$12,IF(INSTRUCTIONS!$B$3="intersectorielle",'Dropdown input'!$D$12,IF(INSTRUCTIONS!$B$3="sélectionner",""))),IF(I14=6,IF(INSTRUCTIONS!$B$3="orientée sur la chaîne de création de valeur",'Dropdown input'!$C$13,IF(INSTRUCTIONS!$B$3="intersectorielle",'Dropdown input'!$D$13,IF(INSTRUCTIONS!$B$3="sélectionner",""))),IF(I14=7,IF(INSTRUCTIONS!$B$3="orientée sur la chaîne de création de valeur",'Dropdown input'!$C$14,IF(INSTRUCTIONS!$B$3="intersectorielle",'Dropdown input'!$D$14,IF(INSTRUCTIONS!$B$3="auswählen",""))),IF(I14=8,IF(INSTRUCTIONS!$B$3="orientée sur la chaîne de création de valeur",'Dropdown input'!$C$15,IF(INSTRUCTIONS!$B$3="intersectorielle",'Dropdown input'!$D$15,IF(INSTRUCTIONS!$B$3="sélectionner",""))),IF(I14=9,IF(INSTRUCTIONS!$B$3="orientée sur la chaîne de création de valeur",'Dropdown input'!$C$16,IF(INSTRUCTIONS!$B$3="intersectorielle",'Dropdown input'!$D$16,IF(INSTRUCTIONS!$B$3="sélectionner",""))),IF(I14="",""))))))))))</f>
        <v/>
      </c>
      <c r="M14" s="137" t="str">
        <f t="shared" si="5"/>
        <v/>
      </c>
      <c r="N14" s="118" t="str">
        <f t="shared" si="6"/>
        <v/>
      </c>
      <c r="O14" s="118" t="str">
        <f>IF(I14=1,IF(INSTRUCTIONS!$B$3="orientée sur la chaîne de création de valeur",'Dropdown input'!$F$8,IF(INSTRUCTIONS!$B$3="intersectorielle",'Dropdown input'!$G$8,IF(INSTRUCTIONS!$B$3="sélectionner",""))),IF(I14=2,IF(INSTRUCTIONS!$B$3="orientée sur la chaîne de création de valeur",'Dropdown input'!$F$9,IF(INSTRUCTIONS!$B$3="intersectorielle",'Dropdown input'!$G$9,IF(INSTRUCTIONS!$B$3="sélectionner",""))),IF(I14=3,IF(INSTRUCTIONS!$B$3="orientée sur la chaîne de création de valeur",'Dropdown input'!$F$10,IF(INSTRUCTIONS!$B$3="intersectorielle",'Dropdown input'!$G$10,IF(INSTRUCTIONS!$B$3="sélectionner",""))),IF(I14=4,IF(INSTRUCTIONS!$B$3="orientée sur la chaîne de création de valeur",'Dropdown input'!$F$11,IF(INSTRUCTIONS!$B$3="intersectorielle",'Dropdown input'!$G$11,IF(INSTRUCTIONS!$B$3="sélectionner",""))),IF(I14=5,IF(INSTRUCTIONS!$B$3="orientée sur la chaîne de création de valeur",'Dropdown input'!$F$12,IF(INSTRUCTIONS!$B$3="intersectorielle",'Dropdown input'!$G$12,IF(INSTRUCTIONS!$B$3="sélectionner",""))),IF(I14=6,IF(INSTRUCTIONS!$B$3="orientée sur la chaîne de création de valeur",'Dropdown input'!$F$13,IF(INSTRUCTIONS!$B$3="intersectorielle",'Dropdown input'!$G$13,IF(INSTRUCTIONS!$B$3="sélectionner",""))),IF(I14=7,IF(INSTRUCTIONS!$B$3="orientée sur la chaîne de création de valeur",'Dropdown input'!$F$14,IF(INSTRUCTIONS!$B$3="intersectorielle",'Dropdown input'!$G$14,IF(INSTRUCTIONS!$B$3="sélectionner",""))),IF(I14=8,IF(INSTRUCTIONS!$B$3="orientée sur la chaîne de création de valeur",'Dropdown input'!$F$15,IF(INSTRUCTIONS!$B$3="intersectorielle",'Dropdown input'!$G$15,IF(INSTRUCTIONS!$B$3="sélectionner",""))),IF(I14=9,IF(INSTRUCTIONS!$B$3="orientée sur la chaîne de création de valeur",'Dropdown input'!$F$16,IF(INSTRUCTIONS!$B$3="intersectorielle",'Dropdown input'!$G$16,IF(INSTRUCTIONS!$B$3="sélectionner",""))),IF(I14="",""))))))))))</f>
        <v/>
      </c>
      <c r="P14" s="138" t="str">
        <f t="shared" si="7"/>
        <v/>
      </c>
      <c r="Q14" s="118" t="str">
        <f>IF(I14=1,'Dropdown input'!$H$8,IF(I14=2,'Dropdown input'!$H$9,IF(I14=3,'Dropdown input'!$H$10,IF(I14=4,'Dropdown input'!$H$11,IF(I14=5,'Dropdown input'!$H$12,IF(I14=6,'Dropdown input'!$H$13,IF(I14=7,'Dropdown input'!$H$14,IF(I14=8,"bitte BLW kontaktieren",IF(I14=9,'Dropdown input'!$H$16,"")))))))))</f>
        <v/>
      </c>
      <c r="R14" s="139" t="str">
        <f t="shared" si="8"/>
        <v/>
      </c>
      <c r="S14" s="121" t="str">
        <f t="shared" si="9"/>
        <v/>
      </c>
      <c r="T14" s="140" t="str">
        <f t="shared" si="0"/>
        <v/>
      </c>
      <c r="U14" s="141" t="str">
        <f t="shared" si="1"/>
        <v/>
      </c>
      <c r="V14" s="142" t="str">
        <f t="shared" si="14"/>
        <v/>
      </c>
      <c r="W14" s="125" t="str">
        <f t="shared" si="2"/>
        <v/>
      </c>
      <c r="X14" s="132"/>
      <c r="Y14" s="143"/>
      <c r="Z14" s="143"/>
      <c r="AA14" s="143"/>
      <c r="AB14" s="144" t="str">
        <f t="shared" si="3"/>
        <v/>
      </c>
      <c r="AC14" s="145">
        <f t="shared" si="15"/>
        <v>0</v>
      </c>
      <c r="AD14" s="129" t="str">
        <f t="shared" si="12"/>
        <v/>
      </c>
      <c r="AE14" s="132"/>
      <c r="AF14" s="146"/>
      <c r="AG14" s="132"/>
      <c r="AH14" s="146"/>
      <c r="AI14" s="132"/>
      <c r="AJ14" s="132"/>
    </row>
    <row r="15" spans="1:39" s="75" customFormat="1" ht="162" customHeight="1" x14ac:dyDescent="0.3">
      <c r="A15" s="131">
        <f>INSTRUCTIONS!$B$2</f>
        <v>0</v>
      </c>
      <c r="B15" s="132" t="s">
        <v>138</v>
      </c>
      <c r="C15" s="133" t="s">
        <v>140</v>
      </c>
      <c r="D15" s="133"/>
      <c r="E15" s="132" t="s">
        <v>139</v>
      </c>
      <c r="F15" s="134"/>
      <c r="G15" s="135" t="s">
        <v>105</v>
      </c>
      <c r="H15" s="133" t="s">
        <v>105</v>
      </c>
      <c r="I15" s="115" t="str">
        <f t="shared" si="4"/>
        <v/>
      </c>
      <c r="J15" s="136"/>
      <c r="K15" s="137">
        <f t="shared" si="16"/>
        <v>0</v>
      </c>
      <c r="L15" s="118" t="str">
        <f>IF(I15=1,IF(INSTRUCTIONS!$B$3="orientée sur la chaîne de création de valeur",'Dropdown input'!$C$8,IF(INSTRUCTIONS!$B$3="intersectorielle",'Dropdown input'!$D$8,IF(INSTRUCTIONS!$B$3="sélectionner",""))),IF(I15=2,IF(INSTRUCTIONS!$B$3="orientée sur la chaîne de création de valeur",'Dropdown input'!$C$9,IF(INSTRUCTIONS!$B$3="intersectorielle",'Dropdown input'!$D$9,IF(INSTRUCTIONS!$B$3="sélectionner",""))),IF(I15=3,IF(INSTRUCTIONS!$B$3="orientée sur la chaîne de création de valeur",'Dropdown input'!$C$10,IF(INSTRUCTIONS!$B$3="intersectorielle",'Dropdown input'!$D$10,IF(INSTRUCTIONS!$B$3="sélectionner",""))),IF(I15=4,IF(INSTRUCTIONS!$B$3="orientée sur la chaîne de création de valeur",'Dropdown input'!$C$11,IF(INSTRUCTIONS!$B$3="intersectorielle",'Dropdown input'!$D$11,IF(INSTRUCTIONS!$B$3="sélectionner",""))),IF(I15=5,IF(INSTRUCTIONS!$B$3="orientée sur la chaîne de création de valeur",'Dropdown input'!$C$12,IF(INSTRUCTIONS!$B$3="intersectorielle",'Dropdown input'!$D$12,IF(INSTRUCTIONS!$B$3="sélectionner",""))),IF(I15=6,IF(INSTRUCTIONS!$B$3="orientée sur la chaîne de création de valeur",'Dropdown input'!$C$13,IF(INSTRUCTIONS!$B$3="intersectorielle",'Dropdown input'!$D$13,IF(INSTRUCTIONS!$B$3="sélectionner",""))),IF(I15=7,IF(INSTRUCTIONS!$B$3="orientée sur la chaîne de création de valeur",'Dropdown input'!$C$14,IF(INSTRUCTIONS!$B$3="intersectorielle",'Dropdown input'!$D$14,IF(INSTRUCTIONS!$B$3="auswählen",""))),IF(I15=8,IF(INSTRUCTIONS!$B$3="orientée sur la chaîne de création de valeur",'Dropdown input'!$C$15,IF(INSTRUCTIONS!$B$3="intersectorielle",'Dropdown input'!$D$15,IF(INSTRUCTIONS!$B$3="sélectionner",""))),IF(I15=9,IF(INSTRUCTIONS!$B$3="orientée sur la chaîne de création de valeur",'Dropdown input'!$C$16,IF(INSTRUCTIONS!$B$3="intersectorielle",'Dropdown input'!$D$16,IF(INSTRUCTIONS!$B$3="sélectionner",""))),IF(I15="",""))))))))))</f>
        <v/>
      </c>
      <c r="M15" s="137" t="str">
        <f t="shared" si="5"/>
        <v/>
      </c>
      <c r="N15" s="118" t="str">
        <f t="shared" si="6"/>
        <v/>
      </c>
      <c r="O15" s="118" t="str">
        <f>IF(I15=1,IF(INSTRUCTIONS!$B$3="orientée sur la chaîne de création de valeur",'Dropdown input'!$F$8,IF(INSTRUCTIONS!$B$3="intersectorielle",'Dropdown input'!$G$8,IF(INSTRUCTIONS!$B$3="sélectionner",""))),IF(I15=2,IF(INSTRUCTIONS!$B$3="orientée sur la chaîne de création de valeur",'Dropdown input'!$F$9,IF(INSTRUCTIONS!$B$3="intersectorielle",'Dropdown input'!$G$9,IF(INSTRUCTIONS!$B$3="sélectionner",""))),IF(I15=3,IF(INSTRUCTIONS!$B$3="orientée sur la chaîne de création de valeur",'Dropdown input'!$F$10,IF(INSTRUCTIONS!$B$3="intersectorielle",'Dropdown input'!$G$10,IF(INSTRUCTIONS!$B$3="sélectionner",""))),IF(I15=4,IF(INSTRUCTIONS!$B$3="orientée sur la chaîne de création de valeur",'Dropdown input'!$F$11,IF(INSTRUCTIONS!$B$3="intersectorielle",'Dropdown input'!$G$11,IF(INSTRUCTIONS!$B$3="sélectionner",""))),IF(I15=5,IF(INSTRUCTIONS!$B$3="orientée sur la chaîne de création de valeur",'Dropdown input'!$F$12,IF(INSTRUCTIONS!$B$3="intersectorielle",'Dropdown input'!$G$12,IF(INSTRUCTIONS!$B$3="sélectionner",""))),IF(I15=6,IF(INSTRUCTIONS!$B$3="orientée sur la chaîne de création de valeur",'Dropdown input'!$F$13,IF(INSTRUCTIONS!$B$3="intersectorielle",'Dropdown input'!$G$13,IF(INSTRUCTIONS!$B$3="sélectionner",""))),IF(I15=7,IF(INSTRUCTIONS!$B$3="orientée sur la chaîne de création de valeur",'Dropdown input'!$F$14,IF(INSTRUCTIONS!$B$3="intersectorielle",'Dropdown input'!$G$14,IF(INSTRUCTIONS!$B$3="sélectionner",""))),IF(I15=8,IF(INSTRUCTIONS!$B$3="orientée sur la chaîne de création de valeur",'Dropdown input'!$F$15,IF(INSTRUCTIONS!$B$3="intersectorielle",'Dropdown input'!$G$15,IF(INSTRUCTIONS!$B$3="sélectionner",""))),IF(I15=9,IF(INSTRUCTIONS!$B$3="orientée sur la chaîne de création de valeur",'Dropdown input'!$F$16,IF(INSTRUCTIONS!$B$3="intersectorielle",'Dropdown input'!$G$16,IF(INSTRUCTIONS!$B$3="sélectionner",""))),IF(I15="",""))))))))))</f>
        <v/>
      </c>
      <c r="P15" s="138" t="str">
        <f t="shared" si="7"/>
        <v/>
      </c>
      <c r="Q15" s="118" t="str">
        <f>IF(I15=1,'Dropdown input'!$H$8,IF(I15=2,'Dropdown input'!$H$9,IF(I15=3,'Dropdown input'!$H$10,IF(I15=4,'Dropdown input'!$H$11,IF(I15=5,'Dropdown input'!$H$12,IF(I15=6,'Dropdown input'!$H$13,IF(I15=7,'Dropdown input'!$H$14,IF(I15=8,"bitte BLW kontaktieren",IF(I15=9,'Dropdown input'!$H$16,"")))))))))</f>
        <v/>
      </c>
      <c r="R15" s="139" t="str">
        <f t="shared" si="8"/>
        <v/>
      </c>
      <c r="S15" s="121" t="str">
        <f t="shared" si="9"/>
        <v/>
      </c>
      <c r="T15" s="140" t="str">
        <f t="shared" si="0"/>
        <v/>
      </c>
      <c r="U15" s="141" t="str">
        <f t="shared" si="1"/>
        <v/>
      </c>
      <c r="V15" s="142" t="str">
        <f t="shared" si="14"/>
        <v/>
      </c>
      <c r="W15" s="125" t="str">
        <f t="shared" si="2"/>
        <v/>
      </c>
      <c r="X15" s="132"/>
      <c r="Y15" s="143"/>
      <c r="Z15" s="143"/>
      <c r="AA15" s="143"/>
      <c r="AB15" s="144" t="str">
        <f t="shared" si="3"/>
        <v/>
      </c>
      <c r="AC15" s="145">
        <f t="shared" si="15"/>
        <v>0</v>
      </c>
      <c r="AD15" s="129" t="str">
        <f t="shared" si="12"/>
        <v/>
      </c>
      <c r="AE15" s="132"/>
      <c r="AF15" s="146"/>
      <c r="AG15" s="132"/>
      <c r="AH15" s="146"/>
      <c r="AI15" s="132"/>
      <c r="AJ15" s="132"/>
    </row>
    <row r="16" spans="1:39" s="75" customFormat="1" ht="162" customHeight="1" x14ac:dyDescent="0.3">
      <c r="A16" s="131">
        <f>INSTRUCTIONS!$B$2</f>
        <v>0</v>
      </c>
      <c r="B16" s="132" t="s">
        <v>138</v>
      </c>
      <c r="C16" s="133" t="s">
        <v>140</v>
      </c>
      <c r="D16" s="133"/>
      <c r="E16" s="132" t="s">
        <v>139</v>
      </c>
      <c r="F16" s="134"/>
      <c r="G16" s="135" t="s">
        <v>105</v>
      </c>
      <c r="H16" s="133" t="s">
        <v>105</v>
      </c>
      <c r="I16" s="115" t="str">
        <f t="shared" si="4"/>
        <v/>
      </c>
      <c r="J16" s="136"/>
      <c r="K16" s="137">
        <f t="shared" si="16"/>
        <v>0</v>
      </c>
      <c r="L16" s="118" t="str">
        <f>IF(I16=1,IF(INSTRUCTIONS!$B$3="orientée sur la chaîne de création de valeur",'Dropdown input'!$C$8,IF(INSTRUCTIONS!$B$3="intersectorielle",'Dropdown input'!$D$8,IF(INSTRUCTIONS!$B$3="sélectionner",""))),IF(I16=2,IF(INSTRUCTIONS!$B$3="orientée sur la chaîne de création de valeur",'Dropdown input'!$C$9,IF(INSTRUCTIONS!$B$3="intersectorielle",'Dropdown input'!$D$9,IF(INSTRUCTIONS!$B$3="sélectionner",""))),IF(I16=3,IF(INSTRUCTIONS!$B$3="orientée sur la chaîne de création de valeur",'Dropdown input'!$C$10,IF(INSTRUCTIONS!$B$3="intersectorielle",'Dropdown input'!$D$10,IF(INSTRUCTIONS!$B$3="sélectionner",""))),IF(I16=4,IF(INSTRUCTIONS!$B$3="orientée sur la chaîne de création de valeur",'Dropdown input'!$C$11,IF(INSTRUCTIONS!$B$3="intersectorielle",'Dropdown input'!$D$11,IF(INSTRUCTIONS!$B$3="sélectionner",""))),IF(I16=5,IF(INSTRUCTIONS!$B$3="orientée sur la chaîne de création de valeur",'Dropdown input'!$C$12,IF(INSTRUCTIONS!$B$3="intersectorielle",'Dropdown input'!$D$12,IF(INSTRUCTIONS!$B$3="sélectionner",""))),IF(I16=6,IF(INSTRUCTIONS!$B$3="orientée sur la chaîne de création de valeur",'Dropdown input'!$C$13,IF(INSTRUCTIONS!$B$3="intersectorielle",'Dropdown input'!$D$13,IF(INSTRUCTIONS!$B$3="sélectionner",""))),IF(I16=7,IF(INSTRUCTIONS!$B$3="orientée sur la chaîne de création de valeur",'Dropdown input'!$C$14,IF(INSTRUCTIONS!$B$3="intersectorielle",'Dropdown input'!$D$14,IF(INSTRUCTIONS!$B$3="auswählen",""))),IF(I16=8,IF(INSTRUCTIONS!$B$3="orientée sur la chaîne de création de valeur",'Dropdown input'!$C$15,IF(INSTRUCTIONS!$B$3="intersectorielle",'Dropdown input'!$D$15,IF(INSTRUCTIONS!$B$3="sélectionner",""))),IF(I16=9,IF(INSTRUCTIONS!$B$3="orientée sur la chaîne de création de valeur",'Dropdown input'!$C$16,IF(INSTRUCTIONS!$B$3="intersectorielle",'Dropdown input'!$D$16,IF(INSTRUCTIONS!$B$3="sélectionner",""))),IF(I16="",""))))))))))</f>
        <v/>
      </c>
      <c r="M16" s="137" t="str">
        <f t="shared" si="5"/>
        <v/>
      </c>
      <c r="N16" s="118" t="str">
        <f t="shared" si="6"/>
        <v/>
      </c>
      <c r="O16" s="118" t="str">
        <f>IF(I16=1,IF(INSTRUCTIONS!$B$3="orientée sur la chaîne de création de valeur",'Dropdown input'!$F$8,IF(INSTRUCTIONS!$B$3="intersectorielle",'Dropdown input'!$G$8,IF(INSTRUCTIONS!$B$3="sélectionner",""))),IF(I16=2,IF(INSTRUCTIONS!$B$3="orientée sur la chaîne de création de valeur",'Dropdown input'!$F$9,IF(INSTRUCTIONS!$B$3="intersectorielle",'Dropdown input'!$G$9,IF(INSTRUCTIONS!$B$3="sélectionner",""))),IF(I16=3,IF(INSTRUCTIONS!$B$3="orientée sur la chaîne de création de valeur",'Dropdown input'!$F$10,IF(INSTRUCTIONS!$B$3="intersectorielle",'Dropdown input'!$G$10,IF(INSTRUCTIONS!$B$3="sélectionner",""))),IF(I16=4,IF(INSTRUCTIONS!$B$3="orientée sur la chaîne de création de valeur",'Dropdown input'!$F$11,IF(INSTRUCTIONS!$B$3="intersectorielle",'Dropdown input'!$G$11,IF(INSTRUCTIONS!$B$3="sélectionner",""))),IF(I16=5,IF(INSTRUCTIONS!$B$3="orientée sur la chaîne de création de valeur",'Dropdown input'!$F$12,IF(INSTRUCTIONS!$B$3="intersectorielle",'Dropdown input'!$G$12,IF(INSTRUCTIONS!$B$3="sélectionner",""))),IF(I16=6,IF(INSTRUCTIONS!$B$3="orientée sur la chaîne de création de valeur",'Dropdown input'!$F$13,IF(INSTRUCTIONS!$B$3="intersectorielle",'Dropdown input'!$G$13,IF(INSTRUCTIONS!$B$3="sélectionner",""))),IF(I16=7,IF(INSTRUCTIONS!$B$3="orientée sur la chaîne de création de valeur",'Dropdown input'!$F$14,IF(INSTRUCTIONS!$B$3="intersectorielle",'Dropdown input'!$G$14,IF(INSTRUCTIONS!$B$3="sélectionner",""))),IF(I16=8,IF(INSTRUCTIONS!$B$3="orientée sur la chaîne de création de valeur",'Dropdown input'!$F$15,IF(INSTRUCTIONS!$B$3="intersectorielle",'Dropdown input'!$G$15,IF(INSTRUCTIONS!$B$3="sélectionner",""))),IF(I16=9,IF(INSTRUCTIONS!$B$3="orientée sur la chaîne de création de valeur",'Dropdown input'!$F$16,IF(INSTRUCTIONS!$B$3="intersectorielle",'Dropdown input'!$G$16,IF(INSTRUCTIONS!$B$3="sélectionner",""))),IF(I16="",""))))))))))</f>
        <v/>
      </c>
      <c r="P16" s="138" t="str">
        <f t="shared" si="7"/>
        <v/>
      </c>
      <c r="Q16" s="118" t="str">
        <f>IF(I16=1,'Dropdown input'!$H$8,IF(I16=2,'Dropdown input'!$H$9,IF(I16=3,'Dropdown input'!$H$10,IF(I16=4,'Dropdown input'!$H$11,IF(I16=5,'Dropdown input'!$H$12,IF(I16=6,'Dropdown input'!$H$13,IF(I16=7,'Dropdown input'!$H$14,IF(I16=8,"bitte BLW kontaktieren",IF(I16=9,'Dropdown input'!$H$16,"")))))))))</f>
        <v/>
      </c>
      <c r="R16" s="139" t="str">
        <f t="shared" si="8"/>
        <v/>
      </c>
      <c r="S16" s="121" t="str">
        <f t="shared" si="9"/>
        <v/>
      </c>
      <c r="T16" s="140" t="str">
        <f t="shared" si="0"/>
        <v/>
      </c>
      <c r="U16" s="141" t="str">
        <f t="shared" si="1"/>
        <v/>
      </c>
      <c r="V16" s="142" t="str">
        <f t="shared" si="14"/>
        <v/>
      </c>
      <c r="W16" s="125" t="str">
        <f t="shared" si="2"/>
        <v/>
      </c>
      <c r="X16" s="132"/>
      <c r="Y16" s="143"/>
      <c r="Z16" s="143"/>
      <c r="AA16" s="143"/>
      <c r="AB16" s="144" t="str">
        <f t="shared" si="3"/>
        <v/>
      </c>
      <c r="AC16" s="145">
        <f t="shared" si="15"/>
        <v>0</v>
      </c>
      <c r="AD16" s="129" t="str">
        <f t="shared" si="12"/>
        <v/>
      </c>
      <c r="AE16" s="132"/>
      <c r="AF16" s="146"/>
      <c r="AG16" s="132"/>
      <c r="AH16" s="146"/>
      <c r="AI16" s="132"/>
      <c r="AJ16" s="132"/>
    </row>
    <row r="17" spans="1:36" s="75" customFormat="1" ht="162" customHeight="1" x14ac:dyDescent="0.3">
      <c r="A17" s="131">
        <f>INSTRUCTIONS!$B$2</f>
        <v>0</v>
      </c>
      <c r="B17" s="132" t="s">
        <v>138</v>
      </c>
      <c r="C17" s="133" t="s">
        <v>140</v>
      </c>
      <c r="D17" s="133"/>
      <c r="E17" s="132" t="s">
        <v>139</v>
      </c>
      <c r="F17" s="134"/>
      <c r="G17" s="135" t="s">
        <v>105</v>
      </c>
      <c r="H17" s="133" t="s">
        <v>105</v>
      </c>
      <c r="I17" s="115" t="str">
        <f t="shared" si="4"/>
        <v/>
      </c>
      <c r="J17" s="136"/>
      <c r="K17" s="137">
        <f t="shared" si="16"/>
        <v>0</v>
      </c>
      <c r="L17" s="118" t="str">
        <f>IF(I17=1,IF(INSTRUCTIONS!$B$3="orientée sur la chaîne de création de valeur",'Dropdown input'!$C$8,IF(INSTRUCTIONS!$B$3="intersectorielle",'Dropdown input'!$D$8,IF(INSTRUCTIONS!$B$3="sélectionner",""))),IF(I17=2,IF(INSTRUCTIONS!$B$3="orientée sur la chaîne de création de valeur",'Dropdown input'!$C$9,IF(INSTRUCTIONS!$B$3="intersectorielle",'Dropdown input'!$D$9,IF(INSTRUCTIONS!$B$3="sélectionner",""))),IF(I17=3,IF(INSTRUCTIONS!$B$3="orientée sur la chaîne de création de valeur",'Dropdown input'!$C$10,IF(INSTRUCTIONS!$B$3="intersectorielle",'Dropdown input'!$D$10,IF(INSTRUCTIONS!$B$3="sélectionner",""))),IF(I17=4,IF(INSTRUCTIONS!$B$3="orientée sur la chaîne de création de valeur",'Dropdown input'!$C$11,IF(INSTRUCTIONS!$B$3="intersectorielle",'Dropdown input'!$D$11,IF(INSTRUCTIONS!$B$3="sélectionner",""))),IF(I17=5,IF(INSTRUCTIONS!$B$3="orientée sur la chaîne de création de valeur",'Dropdown input'!$C$12,IF(INSTRUCTIONS!$B$3="intersectorielle",'Dropdown input'!$D$12,IF(INSTRUCTIONS!$B$3="sélectionner",""))),IF(I17=6,IF(INSTRUCTIONS!$B$3="orientée sur la chaîne de création de valeur",'Dropdown input'!$C$13,IF(INSTRUCTIONS!$B$3="intersectorielle",'Dropdown input'!$D$13,IF(INSTRUCTIONS!$B$3="sélectionner",""))),IF(I17=7,IF(INSTRUCTIONS!$B$3="orientée sur la chaîne de création de valeur",'Dropdown input'!$C$14,IF(INSTRUCTIONS!$B$3="intersectorielle",'Dropdown input'!$D$14,IF(INSTRUCTIONS!$B$3="auswählen",""))),IF(I17=8,IF(INSTRUCTIONS!$B$3="orientée sur la chaîne de création de valeur",'Dropdown input'!$C$15,IF(INSTRUCTIONS!$B$3="intersectorielle",'Dropdown input'!$D$15,IF(INSTRUCTIONS!$B$3="sélectionner",""))),IF(I17=9,IF(INSTRUCTIONS!$B$3="orientée sur la chaîne de création de valeur",'Dropdown input'!$C$16,IF(INSTRUCTIONS!$B$3="intersectorielle",'Dropdown input'!$D$16,IF(INSTRUCTIONS!$B$3="sélectionner",""))),IF(I17="",""))))))))))</f>
        <v/>
      </c>
      <c r="M17" s="137" t="str">
        <f t="shared" si="5"/>
        <v/>
      </c>
      <c r="N17" s="118" t="str">
        <f t="shared" si="6"/>
        <v/>
      </c>
      <c r="O17" s="118" t="str">
        <f>IF(I17=1,IF(INSTRUCTIONS!$B$3="orientée sur la chaîne de création de valeur",'Dropdown input'!$F$8,IF(INSTRUCTIONS!$B$3="intersectorielle",'Dropdown input'!$G$8,IF(INSTRUCTIONS!$B$3="sélectionner",""))),IF(I17=2,IF(INSTRUCTIONS!$B$3="orientée sur la chaîne de création de valeur",'Dropdown input'!$F$9,IF(INSTRUCTIONS!$B$3="intersectorielle",'Dropdown input'!$G$9,IF(INSTRUCTIONS!$B$3="sélectionner",""))),IF(I17=3,IF(INSTRUCTIONS!$B$3="orientée sur la chaîne de création de valeur",'Dropdown input'!$F$10,IF(INSTRUCTIONS!$B$3="intersectorielle",'Dropdown input'!$G$10,IF(INSTRUCTIONS!$B$3="sélectionner",""))),IF(I17=4,IF(INSTRUCTIONS!$B$3="orientée sur la chaîne de création de valeur",'Dropdown input'!$F$11,IF(INSTRUCTIONS!$B$3="intersectorielle",'Dropdown input'!$G$11,IF(INSTRUCTIONS!$B$3="sélectionner",""))),IF(I17=5,IF(INSTRUCTIONS!$B$3="orientée sur la chaîne de création de valeur",'Dropdown input'!$F$12,IF(INSTRUCTIONS!$B$3="intersectorielle",'Dropdown input'!$G$12,IF(INSTRUCTIONS!$B$3="sélectionner",""))),IF(I17=6,IF(INSTRUCTIONS!$B$3="orientée sur la chaîne de création de valeur",'Dropdown input'!$F$13,IF(INSTRUCTIONS!$B$3="intersectorielle",'Dropdown input'!$G$13,IF(INSTRUCTIONS!$B$3="sélectionner",""))),IF(I17=7,IF(INSTRUCTIONS!$B$3="orientée sur la chaîne de création de valeur",'Dropdown input'!$F$14,IF(INSTRUCTIONS!$B$3="intersectorielle",'Dropdown input'!$G$14,IF(INSTRUCTIONS!$B$3="sélectionner",""))),IF(I17=8,IF(INSTRUCTIONS!$B$3="orientée sur la chaîne de création de valeur",'Dropdown input'!$F$15,IF(INSTRUCTIONS!$B$3="intersectorielle",'Dropdown input'!$G$15,IF(INSTRUCTIONS!$B$3="sélectionner",""))),IF(I17=9,IF(INSTRUCTIONS!$B$3="orientée sur la chaîne de création de valeur",'Dropdown input'!$F$16,IF(INSTRUCTIONS!$B$3="intersectorielle",'Dropdown input'!$G$16,IF(INSTRUCTIONS!$B$3="sélectionner",""))),IF(I17="",""))))))))))</f>
        <v/>
      </c>
      <c r="P17" s="138" t="str">
        <f t="shared" si="7"/>
        <v/>
      </c>
      <c r="Q17" s="118" t="str">
        <f>IF(I17=1,'Dropdown input'!$H$8,IF(I17=2,'Dropdown input'!$H$9,IF(I17=3,'Dropdown input'!$H$10,IF(I17=4,'Dropdown input'!$H$11,IF(I17=5,'Dropdown input'!$H$12,IF(I17=6,'Dropdown input'!$H$13,IF(I17=7,'Dropdown input'!$H$14,IF(I17=8,"bitte BLW kontaktieren",IF(I17=9,'Dropdown input'!$H$16,"")))))))))</f>
        <v/>
      </c>
      <c r="R17" s="139" t="str">
        <f t="shared" si="8"/>
        <v/>
      </c>
      <c r="S17" s="121" t="str">
        <f t="shared" si="9"/>
        <v/>
      </c>
      <c r="T17" s="140" t="str">
        <f t="shared" si="0"/>
        <v/>
      </c>
      <c r="U17" s="141" t="str">
        <f t="shared" si="1"/>
        <v/>
      </c>
      <c r="V17" s="142" t="str">
        <f t="shared" si="14"/>
        <v/>
      </c>
      <c r="W17" s="125" t="str">
        <f t="shared" si="2"/>
        <v/>
      </c>
      <c r="X17" s="132"/>
      <c r="Y17" s="143"/>
      <c r="Z17" s="143"/>
      <c r="AA17" s="143"/>
      <c r="AB17" s="144" t="str">
        <f t="shared" si="3"/>
        <v/>
      </c>
      <c r="AC17" s="145">
        <f t="shared" si="15"/>
        <v>0</v>
      </c>
      <c r="AD17" s="129" t="str">
        <f t="shared" si="12"/>
        <v/>
      </c>
      <c r="AE17" s="132"/>
      <c r="AF17" s="146"/>
      <c r="AG17" s="132"/>
      <c r="AH17" s="146"/>
      <c r="AI17" s="132"/>
      <c r="AJ17" s="132"/>
    </row>
    <row r="18" spans="1:36" s="75" customFormat="1" ht="162" customHeight="1" x14ac:dyDescent="0.3">
      <c r="A18" s="131">
        <f>INSTRUCTIONS!$B$2</f>
        <v>0</v>
      </c>
      <c r="B18" s="132" t="s">
        <v>138</v>
      </c>
      <c r="C18" s="133" t="s">
        <v>140</v>
      </c>
      <c r="D18" s="133"/>
      <c r="E18" s="132" t="s">
        <v>139</v>
      </c>
      <c r="F18" s="134"/>
      <c r="G18" s="135" t="s">
        <v>105</v>
      </c>
      <c r="H18" s="133" t="s">
        <v>105</v>
      </c>
      <c r="I18" s="115" t="str">
        <f t="shared" si="4"/>
        <v/>
      </c>
      <c r="J18" s="136"/>
      <c r="K18" s="137">
        <f t="shared" si="16"/>
        <v>0</v>
      </c>
      <c r="L18" s="118" t="str">
        <f>IF(I18=1,IF(INSTRUCTIONS!$B$3="orientée sur la chaîne de création de valeur",'Dropdown input'!$C$8,IF(INSTRUCTIONS!$B$3="intersectorielle",'Dropdown input'!$D$8,IF(INSTRUCTIONS!$B$3="sélectionner",""))),IF(I18=2,IF(INSTRUCTIONS!$B$3="orientée sur la chaîne de création de valeur",'Dropdown input'!$C$9,IF(INSTRUCTIONS!$B$3="intersectorielle",'Dropdown input'!$D$9,IF(INSTRUCTIONS!$B$3="sélectionner",""))),IF(I18=3,IF(INSTRUCTIONS!$B$3="orientée sur la chaîne de création de valeur",'Dropdown input'!$C$10,IF(INSTRUCTIONS!$B$3="intersectorielle",'Dropdown input'!$D$10,IF(INSTRUCTIONS!$B$3="sélectionner",""))),IF(I18=4,IF(INSTRUCTIONS!$B$3="orientée sur la chaîne de création de valeur",'Dropdown input'!$C$11,IF(INSTRUCTIONS!$B$3="intersectorielle",'Dropdown input'!$D$11,IF(INSTRUCTIONS!$B$3="sélectionner",""))),IF(I18=5,IF(INSTRUCTIONS!$B$3="orientée sur la chaîne de création de valeur",'Dropdown input'!$C$12,IF(INSTRUCTIONS!$B$3="intersectorielle",'Dropdown input'!$D$12,IF(INSTRUCTIONS!$B$3="sélectionner",""))),IF(I18=6,IF(INSTRUCTIONS!$B$3="orientée sur la chaîne de création de valeur",'Dropdown input'!$C$13,IF(INSTRUCTIONS!$B$3="intersectorielle",'Dropdown input'!$D$13,IF(INSTRUCTIONS!$B$3="sélectionner",""))),IF(I18=7,IF(INSTRUCTIONS!$B$3="orientée sur la chaîne de création de valeur",'Dropdown input'!$C$14,IF(INSTRUCTIONS!$B$3="intersectorielle",'Dropdown input'!$D$14,IF(INSTRUCTIONS!$B$3="auswählen",""))),IF(I18=8,IF(INSTRUCTIONS!$B$3="orientée sur la chaîne de création de valeur",'Dropdown input'!$C$15,IF(INSTRUCTIONS!$B$3="intersectorielle",'Dropdown input'!$D$15,IF(INSTRUCTIONS!$B$3="sélectionner",""))),IF(I18=9,IF(INSTRUCTIONS!$B$3="orientée sur la chaîne de création de valeur",'Dropdown input'!$C$16,IF(INSTRUCTIONS!$B$3="intersectorielle",'Dropdown input'!$D$16,IF(INSTRUCTIONS!$B$3="sélectionner",""))),IF(I18="",""))))))))))</f>
        <v/>
      </c>
      <c r="M18" s="137" t="str">
        <f t="shared" si="5"/>
        <v/>
      </c>
      <c r="N18" s="118" t="str">
        <f t="shared" si="6"/>
        <v/>
      </c>
      <c r="O18" s="118" t="str">
        <f>IF(I18=1,IF(INSTRUCTIONS!$B$3="orientée sur la chaîne de création de valeur",'Dropdown input'!$F$8,IF(INSTRUCTIONS!$B$3="intersectorielle",'Dropdown input'!$G$8,IF(INSTRUCTIONS!$B$3="sélectionner",""))),IF(I18=2,IF(INSTRUCTIONS!$B$3="orientée sur la chaîne de création de valeur",'Dropdown input'!$F$9,IF(INSTRUCTIONS!$B$3="intersectorielle",'Dropdown input'!$G$9,IF(INSTRUCTIONS!$B$3="sélectionner",""))),IF(I18=3,IF(INSTRUCTIONS!$B$3="orientée sur la chaîne de création de valeur",'Dropdown input'!$F$10,IF(INSTRUCTIONS!$B$3="intersectorielle",'Dropdown input'!$G$10,IF(INSTRUCTIONS!$B$3="sélectionner",""))),IF(I18=4,IF(INSTRUCTIONS!$B$3="orientée sur la chaîne de création de valeur",'Dropdown input'!$F$11,IF(INSTRUCTIONS!$B$3="intersectorielle",'Dropdown input'!$G$11,IF(INSTRUCTIONS!$B$3="sélectionner",""))),IF(I18=5,IF(INSTRUCTIONS!$B$3="orientée sur la chaîne de création de valeur",'Dropdown input'!$F$12,IF(INSTRUCTIONS!$B$3="intersectorielle",'Dropdown input'!$G$12,IF(INSTRUCTIONS!$B$3="sélectionner",""))),IF(I18=6,IF(INSTRUCTIONS!$B$3="orientée sur la chaîne de création de valeur",'Dropdown input'!$F$13,IF(INSTRUCTIONS!$B$3="intersectorielle",'Dropdown input'!$G$13,IF(INSTRUCTIONS!$B$3="sélectionner",""))),IF(I18=7,IF(INSTRUCTIONS!$B$3="orientée sur la chaîne de création de valeur",'Dropdown input'!$F$14,IF(INSTRUCTIONS!$B$3="intersectorielle",'Dropdown input'!$G$14,IF(INSTRUCTIONS!$B$3="sélectionner",""))),IF(I18=8,IF(INSTRUCTIONS!$B$3="orientée sur la chaîne de création de valeur",'Dropdown input'!$F$15,IF(INSTRUCTIONS!$B$3="intersectorielle",'Dropdown input'!$G$15,IF(INSTRUCTIONS!$B$3="sélectionner",""))),IF(I18=9,IF(INSTRUCTIONS!$B$3="orientée sur la chaîne de création de valeur",'Dropdown input'!$F$16,IF(INSTRUCTIONS!$B$3="intersectorielle",'Dropdown input'!$G$16,IF(INSTRUCTIONS!$B$3="sélectionner",""))),IF(I18="",""))))))))))</f>
        <v/>
      </c>
      <c r="P18" s="138" t="str">
        <f t="shared" si="7"/>
        <v/>
      </c>
      <c r="Q18" s="118" t="str">
        <f>IF(I18=1,'Dropdown input'!$H$8,IF(I18=2,'Dropdown input'!$H$9,IF(I18=3,'Dropdown input'!$H$10,IF(I18=4,'Dropdown input'!$H$11,IF(I18=5,'Dropdown input'!$H$12,IF(I18=6,'Dropdown input'!$H$13,IF(I18=7,'Dropdown input'!$H$14,IF(I18=8,"bitte BLW kontaktieren",IF(I18=9,'Dropdown input'!$H$16,"")))))))))</f>
        <v/>
      </c>
      <c r="R18" s="139" t="str">
        <f t="shared" si="8"/>
        <v/>
      </c>
      <c r="S18" s="121" t="str">
        <f t="shared" si="9"/>
        <v/>
      </c>
      <c r="T18" s="140" t="str">
        <f t="shared" si="0"/>
        <v/>
      </c>
      <c r="U18" s="141" t="str">
        <f t="shared" si="1"/>
        <v/>
      </c>
      <c r="V18" s="142" t="str">
        <f t="shared" si="14"/>
        <v/>
      </c>
      <c r="W18" s="125" t="str">
        <f t="shared" si="2"/>
        <v/>
      </c>
      <c r="X18" s="132"/>
      <c r="Y18" s="143"/>
      <c r="Z18" s="143"/>
      <c r="AA18" s="143"/>
      <c r="AB18" s="144" t="str">
        <f t="shared" si="3"/>
        <v/>
      </c>
      <c r="AC18" s="145">
        <f t="shared" si="15"/>
        <v>0</v>
      </c>
      <c r="AD18" s="129" t="str">
        <f t="shared" si="12"/>
        <v/>
      </c>
      <c r="AE18" s="132"/>
      <c r="AF18" s="146"/>
      <c r="AG18" s="132"/>
      <c r="AH18" s="146"/>
      <c r="AI18" s="132"/>
      <c r="AJ18" s="132"/>
    </row>
    <row r="19" spans="1:36" s="75" customFormat="1" ht="162" customHeight="1" x14ac:dyDescent="0.3">
      <c r="A19" s="131">
        <f>INSTRUCTIONS!$B$2</f>
        <v>0</v>
      </c>
      <c r="B19" s="132" t="s">
        <v>138</v>
      </c>
      <c r="C19" s="133" t="s">
        <v>140</v>
      </c>
      <c r="D19" s="133"/>
      <c r="E19" s="132" t="s">
        <v>139</v>
      </c>
      <c r="F19" s="134"/>
      <c r="G19" s="135" t="s">
        <v>105</v>
      </c>
      <c r="H19" s="133" t="s">
        <v>101</v>
      </c>
      <c r="I19" s="115">
        <f t="shared" si="4"/>
        <v>7</v>
      </c>
      <c r="J19" s="136"/>
      <c r="K19" s="137">
        <f t="shared" si="16"/>
        <v>0</v>
      </c>
      <c r="L19" s="118">
        <f>IF(I19=1,IF(INSTRUCTIONS!$B$3="orientée sur la chaîne de création de valeur",'Dropdown input'!$C$8,IF(INSTRUCTIONS!$B$3="intersectorielle",'Dropdown input'!$D$8,IF(INSTRUCTIONS!$B$3="sélectionner",""))),IF(I19=2,IF(INSTRUCTIONS!$B$3="orientée sur la chaîne de création de valeur",'Dropdown input'!$C$9,IF(INSTRUCTIONS!$B$3="intersectorielle",'Dropdown input'!$D$9,IF(INSTRUCTIONS!$B$3="sélectionner",""))),IF(I19=3,IF(INSTRUCTIONS!$B$3="orientée sur la chaîne de création de valeur",'Dropdown input'!$C$10,IF(INSTRUCTIONS!$B$3="intersectorielle",'Dropdown input'!$D$10,IF(INSTRUCTIONS!$B$3="sélectionner",""))),IF(I19=4,IF(INSTRUCTIONS!$B$3="orientée sur la chaîne de création de valeur",'Dropdown input'!$C$11,IF(INSTRUCTIONS!$B$3="intersectorielle",'Dropdown input'!$D$11,IF(INSTRUCTIONS!$B$3="sélectionner",""))),IF(I19=5,IF(INSTRUCTIONS!$B$3="orientée sur la chaîne de création de valeur",'Dropdown input'!$C$12,IF(INSTRUCTIONS!$B$3="intersectorielle",'Dropdown input'!$D$12,IF(INSTRUCTIONS!$B$3="sélectionner",""))),IF(I19=6,IF(INSTRUCTIONS!$B$3="orientée sur la chaîne de création de valeur",'Dropdown input'!$C$13,IF(INSTRUCTIONS!$B$3="intersectorielle",'Dropdown input'!$D$13,IF(INSTRUCTIONS!$B$3="sélectionner",""))),IF(I19=7,IF(INSTRUCTIONS!$B$3="orientée sur la chaîne de création de valeur",'Dropdown input'!$C$14,IF(INSTRUCTIONS!$B$3="intersectorielle",'Dropdown input'!$D$14,IF(INSTRUCTIONS!$B$3="auswählen",""))),IF(I19=8,IF(INSTRUCTIONS!$B$3="orientée sur la chaîne de création de valeur",'Dropdown input'!$C$15,IF(INSTRUCTIONS!$B$3="intersectorielle",'Dropdown input'!$D$15,IF(INSTRUCTIONS!$B$3="sélectionner",""))),IF(I19=9,IF(INSTRUCTIONS!$B$3="orientée sur la chaîne de création de valeur",'Dropdown input'!$C$16,IF(INSTRUCTIONS!$B$3="intersectorielle",'Dropdown input'!$D$16,IF(INSTRUCTIONS!$B$3="sélectionner",""))),IF(I19="",""))))))))))</f>
        <v>0</v>
      </c>
      <c r="M19" s="137">
        <f t="shared" si="5"/>
        <v>0</v>
      </c>
      <c r="N19" s="118" t="str">
        <f t="shared" si="6"/>
        <v>reprendre du modèle Bâtiments ruraux</v>
      </c>
      <c r="O19" s="118">
        <f>IF(I19=1,IF(INSTRUCTIONS!$B$3="orientée sur la chaîne de création de valeur",'Dropdown input'!$F$8,IF(INSTRUCTIONS!$B$3="intersectorielle",'Dropdown input'!$G$8,IF(INSTRUCTIONS!$B$3="sélectionner",""))),IF(I19=2,IF(INSTRUCTIONS!$B$3="orientée sur la chaîne de création de valeur",'Dropdown input'!$F$9,IF(INSTRUCTIONS!$B$3="intersectorielle",'Dropdown input'!$G$9,IF(INSTRUCTIONS!$B$3="sélectionner",""))),IF(I19=3,IF(INSTRUCTIONS!$B$3="orientée sur la chaîne de création de valeur",'Dropdown input'!$F$10,IF(INSTRUCTIONS!$B$3="intersectorielle",'Dropdown input'!$G$10,IF(INSTRUCTIONS!$B$3="sélectionner",""))),IF(I19=4,IF(INSTRUCTIONS!$B$3="orientée sur la chaîne de création de valeur",'Dropdown input'!$F$11,IF(INSTRUCTIONS!$B$3="intersectorielle",'Dropdown input'!$G$11,IF(INSTRUCTIONS!$B$3="sélectionner",""))),IF(I19=5,IF(INSTRUCTIONS!$B$3="orientée sur la chaîne de création de valeur",'Dropdown input'!$F$12,IF(INSTRUCTIONS!$B$3="intersectorielle",'Dropdown input'!$G$12,IF(INSTRUCTIONS!$B$3="sélectionner",""))),IF(I19=6,IF(INSTRUCTIONS!$B$3="orientée sur la chaîne de création de valeur",'Dropdown input'!$F$13,IF(INSTRUCTIONS!$B$3="intersectorielle",'Dropdown input'!$G$13,IF(INSTRUCTIONS!$B$3="sélectionner",""))),IF(I19=7,IF(INSTRUCTIONS!$B$3="orientée sur la chaîne de création de valeur",'Dropdown input'!$F$14,IF(INSTRUCTIONS!$B$3="intersectorielle",'Dropdown input'!$G$14,IF(INSTRUCTIONS!$B$3="sélectionner",""))),IF(I19=8,IF(INSTRUCTIONS!$B$3="orientée sur la chaîne de création de valeur",'Dropdown input'!$F$15,IF(INSTRUCTIONS!$B$3="intersectorielle",'Dropdown input'!$G$15,IF(INSTRUCTIONS!$B$3="sélectionner",""))),IF(I19=9,IF(INSTRUCTIONS!$B$3="orientée sur la chaîne de création de valeur",'Dropdown input'!$F$16,IF(INSTRUCTIONS!$B$3="intersectorielle",'Dropdown input'!$G$16,IF(INSTRUCTIONS!$B$3="sélectionner",""))),IF(I19="",""))))))))))</f>
        <v>0.2</v>
      </c>
      <c r="P19" s="138" t="str">
        <f t="shared" si="7"/>
        <v/>
      </c>
      <c r="Q19" s="118">
        <f>IF(I19=1,'Dropdown input'!$H$8,IF(I19=2,'Dropdown input'!$H$9,IF(I19=3,'Dropdown input'!$H$10,IF(I19=4,'Dropdown input'!$H$11,IF(I19=5,'Dropdown input'!$H$12,IF(I19=6,'Dropdown input'!$H$13,IF(I19=7,'Dropdown input'!$H$14,IF(I19=8,"bitte BLW kontaktieren",IF(I19=9,'Dropdown input'!$H$16,"")))))))))</f>
        <v>1</v>
      </c>
      <c r="R19" s="139" t="str">
        <f t="shared" si="8"/>
        <v/>
      </c>
      <c r="S19" s="121" t="str">
        <f t="shared" si="9"/>
        <v/>
      </c>
      <c r="T19" s="140" t="str">
        <f t="shared" si="0"/>
        <v/>
      </c>
      <c r="U19" s="141" t="str">
        <f t="shared" si="1"/>
        <v/>
      </c>
      <c r="V19" s="142" t="str">
        <f t="shared" si="14"/>
        <v/>
      </c>
      <c r="W19" s="125" t="str">
        <f t="shared" si="2"/>
        <v/>
      </c>
      <c r="X19" s="132"/>
      <c r="Y19" s="143"/>
      <c r="Z19" s="143"/>
      <c r="AA19" s="143"/>
      <c r="AB19" s="144" t="str">
        <f t="shared" si="3"/>
        <v/>
      </c>
      <c r="AC19" s="145">
        <f t="shared" si="15"/>
        <v>0</v>
      </c>
      <c r="AD19" s="129" t="str">
        <f t="shared" si="12"/>
        <v/>
      </c>
      <c r="AE19" s="132"/>
      <c r="AF19" s="146"/>
      <c r="AG19" s="132"/>
      <c r="AH19" s="146"/>
      <c r="AI19" s="132"/>
      <c r="AJ19" s="132"/>
    </row>
    <row r="20" spans="1:36" s="75" customFormat="1" ht="162" customHeight="1" x14ac:dyDescent="0.3">
      <c r="A20" s="131">
        <f>INSTRUCTIONS!$B$2</f>
        <v>0</v>
      </c>
      <c r="B20" s="132" t="s">
        <v>138</v>
      </c>
      <c r="C20" s="133" t="s">
        <v>140</v>
      </c>
      <c r="D20" s="133"/>
      <c r="E20" s="132" t="s">
        <v>139</v>
      </c>
      <c r="F20" s="134"/>
      <c r="G20" s="135" t="s">
        <v>105</v>
      </c>
      <c r="H20" s="133" t="s">
        <v>105</v>
      </c>
      <c r="I20" s="115" t="str">
        <f t="shared" si="4"/>
        <v/>
      </c>
      <c r="J20" s="136"/>
      <c r="K20" s="137">
        <f>F20-J20</f>
        <v>0</v>
      </c>
      <c r="L20" s="118" t="str">
        <f>IF(I20=1,IF(INSTRUCTIONS!$B$3="orientée sur la chaîne de création de valeur",'Dropdown input'!$C$8,IF(INSTRUCTIONS!$B$3="intersectorielle",'Dropdown input'!$D$8,IF(INSTRUCTIONS!$B$3="sélectionner",""))),IF(I20=2,IF(INSTRUCTIONS!$B$3="orientée sur la chaîne de création de valeur",'Dropdown input'!$C$9,IF(INSTRUCTIONS!$B$3="intersectorielle",'Dropdown input'!$D$9,IF(INSTRUCTIONS!$B$3="sélectionner",""))),IF(I20=3,IF(INSTRUCTIONS!$B$3="orientée sur la chaîne de création de valeur",'Dropdown input'!$C$10,IF(INSTRUCTIONS!$B$3="intersectorielle",'Dropdown input'!$D$10,IF(INSTRUCTIONS!$B$3="sélectionner",""))),IF(I20=4,IF(INSTRUCTIONS!$B$3="orientée sur la chaîne de création de valeur",'Dropdown input'!$C$11,IF(INSTRUCTIONS!$B$3="intersectorielle",'Dropdown input'!$D$11,IF(INSTRUCTIONS!$B$3="sélectionner",""))),IF(I20=5,IF(INSTRUCTIONS!$B$3="orientée sur la chaîne de création de valeur",'Dropdown input'!$C$12,IF(INSTRUCTIONS!$B$3="intersectorielle",'Dropdown input'!$D$12,IF(INSTRUCTIONS!$B$3="sélectionner",""))),IF(I20=6,IF(INSTRUCTIONS!$B$3="orientée sur la chaîne de création de valeur",'Dropdown input'!$C$13,IF(INSTRUCTIONS!$B$3="intersectorielle",'Dropdown input'!$D$13,IF(INSTRUCTIONS!$B$3="sélectionner",""))),IF(I20=7,IF(INSTRUCTIONS!$B$3="orientée sur la chaîne de création de valeur",'Dropdown input'!$C$14,IF(INSTRUCTIONS!$B$3="intersectorielle",'Dropdown input'!$D$14,IF(INSTRUCTIONS!$B$3="auswählen",""))),IF(I20=8,IF(INSTRUCTIONS!$B$3="orientée sur la chaîne de création de valeur",'Dropdown input'!$C$15,IF(INSTRUCTIONS!$B$3="intersectorielle",'Dropdown input'!$D$15,IF(INSTRUCTIONS!$B$3="sélectionner",""))),IF(I20=9,IF(INSTRUCTIONS!$B$3="orientée sur la chaîne de création de valeur",'Dropdown input'!$C$16,IF(INSTRUCTIONS!$B$3="intersectorielle",'Dropdown input'!$D$16,IF(INSTRUCTIONS!$B$3="sélectionner",""))),IF(I20="",""))))))))))</f>
        <v/>
      </c>
      <c r="M20" s="137" t="str">
        <f t="shared" si="5"/>
        <v/>
      </c>
      <c r="N20" s="118" t="str">
        <f t="shared" si="6"/>
        <v/>
      </c>
      <c r="O20" s="118" t="str">
        <f>IF(I20=1,IF(INSTRUCTIONS!$B$3="orientée sur la chaîne de création de valeur",'Dropdown input'!$F$8,IF(INSTRUCTIONS!$B$3="intersectorielle",'Dropdown input'!$G$8,IF(INSTRUCTIONS!$B$3="sélectionner",""))),IF(I20=2,IF(INSTRUCTIONS!$B$3="orientée sur la chaîne de création de valeur",'Dropdown input'!$F$9,IF(INSTRUCTIONS!$B$3="intersectorielle",'Dropdown input'!$G$9,IF(INSTRUCTIONS!$B$3="sélectionner",""))),IF(I20=3,IF(INSTRUCTIONS!$B$3="orientée sur la chaîne de création de valeur",'Dropdown input'!$F$10,IF(INSTRUCTIONS!$B$3="intersectorielle",'Dropdown input'!$G$10,IF(INSTRUCTIONS!$B$3="sélectionner",""))),IF(I20=4,IF(INSTRUCTIONS!$B$3="orientée sur la chaîne de création de valeur",'Dropdown input'!$F$11,IF(INSTRUCTIONS!$B$3="intersectorielle",'Dropdown input'!$G$11,IF(INSTRUCTIONS!$B$3="sélectionner",""))),IF(I20=5,IF(INSTRUCTIONS!$B$3="orientée sur la chaîne de création de valeur",'Dropdown input'!$F$12,IF(INSTRUCTIONS!$B$3="intersectorielle",'Dropdown input'!$G$12,IF(INSTRUCTIONS!$B$3="sélectionner",""))),IF(I20=6,IF(INSTRUCTIONS!$B$3="orientée sur la chaîne de création de valeur",'Dropdown input'!$F$13,IF(INSTRUCTIONS!$B$3="intersectorielle",'Dropdown input'!$G$13,IF(INSTRUCTIONS!$B$3="sélectionner",""))),IF(I20=7,IF(INSTRUCTIONS!$B$3="orientée sur la chaîne de création de valeur",'Dropdown input'!$F$14,IF(INSTRUCTIONS!$B$3="intersectorielle",'Dropdown input'!$G$14,IF(INSTRUCTIONS!$B$3="sélectionner",""))),IF(I20=8,IF(INSTRUCTIONS!$B$3="orientée sur la chaîne de création de valeur",'Dropdown input'!$F$15,IF(INSTRUCTIONS!$B$3="intersectorielle",'Dropdown input'!$G$15,IF(INSTRUCTIONS!$B$3="sélectionner",""))),IF(I20=9,IF(INSTRUCTIONS!$B$3="orientée sur la chaîne de création de valeur",'Dropdown input'!$F$16,IF(INSTRUCTIONS!$B$3="intersectorielle",'Dropdown input'!$G$16,IF(INSTRUCTIONS!$B$3="sélectionner",""))),IF(I20="",""))))))))))</f>
        <v/>
      </c>
      <c r="P20" s="138" t="str">
        <f t="shared" si="7"/>
        <v/>
      </c>
      <c r="Q20" s="118" t="str">
        <f>IF(I20=1,'Dropdown input'!$H$8,IF(I20=2,'Dropdown input'!$H$9,IF(I20=3,'Dropdown input'!$H$10,IF(I20=4,'Dropdown input'!$H$11,IF(I20=5,'Dropdown input'!$H$12,IF(I20=6,'Dropdown input'!$H$13,IF(I20=7,'Dropdown input'!$H$14,IF(I20=8,"bitte BLW kontaktieren",IF(I20=9,'Dropdown input'!$H$16,"")))))))))</f>
        <v/>
      </c>
      <c r="R20" s="139" t="str">
        <f t="shared" si="8"/>
        <v/>
      </c>
      <c r="S20" s="121" t="str">
        <f t="shared" si="9"/>
        <v/>
      </c>
      <c r="T20" s="140" t="str">
        <f t="shared" si="0"/>
        <v/>
      </c>
      <c r="U20" s="141" t="str">
        <f t="shared" si="1"/>
        <v/>
      </c>
      <c r="V20" s="142" t="str">
        <f t="shared" si="14"/>
        <v/>
      </c>
      <c r="W20" s="125" t="str">
        <f t="shared" si="2"/>
        <v/>
      </c>
      <c r="X20" s="132"/>
      <c r="Y20" s="143"/>
      <c r="Z20" s="143"/>
      <c r="AA20" s="143"/>
      <c r="AB20" s="144" t="str">
        <f t="shared" si="3"/>
        <v/>
      </c>
      <c r="AC20" s="145">
        <f t="shared" si="15"/>
        <v>0</v>
      </c>
      <c r="AD20" s="129" t="str">
        <f t="shared" si="12"/>
        <v/>
      </c>
      <c r="AE20" s="132"/>
      <c r="AF20" s="146"/>
      <c r="AG20" s="132"/>
      <c r="AH20" s="146"/>
      <c r="AI20" s="132"/>
      <c r="AJ20" s="132"/>
    </row>
    <row r="21" spans="1:36" s="75" customFormat="1" ht="162" customHeight="1" x14ac:dyDescent="0.3">
      <c r="A21" s="131">
        <f>INSTRUCTIONS!$B$2</f>
        <v>0</v>
      </c>
      <c r="B21" s="132" t="s">
        <v>138</v>
      </c>
      <c r="C21" s="133" t="s">
        <v>140</v>
      </c>
      <c r="D21" s="133"/>
      <c r="E21" s="132" t="s">
        <v>139</v>
      </c>
      <c r="F21" s="134"/>
      <c r="G21" s="135" t="s">
        <v>105</v>
      </c>
      <c r="H21" s="133" t="s">
        <v>105</v>
      </c>
      <c r="I21" s="115" t="str">
        <f t="shared" si="4"/>
        <v/>
      </c>
      <c r="J21" s="136"/>
      <c r="K21" s="137">
        <f t="shared" si="16"/>
        <v>0</v>
      </c>
      <c r="L21" s="118" t="str">
        <f>IF(I21=1,IF(INSTRUCTIONS!$B$3="orientée sur la chaîne de création de valeur",'Dropdown input'!$C$8,IF(INSTRUCTIONS!$B$3="intersectorielle",'Dropdown input'!$D$8,IF(INSTRUCTIONS!$B$3="sélectionner",""))),IF(I21=2,IF(INSTRUCTIONS!$B$3="orientée sur la chaîne de création de valeur",'Dropdown input'!$C$9,IF(INSTRUCTIONS!$B$3="intersectorielle",'Dropdown input'!$D$9,IF(INSTRUCTIONS!$B$3="sélectionner",""))),IF(I21=3,IF(INSTRUCTIONS!$B$3="orientée sur la chaîne de création de valeur",'Dropdown input'!$C$10,IF(INSTRUCTIONS!$B$3="intersectorielle",'Dropdown input'!$D$10,IF(INSTRUCTIONS!$B$3="sélectionner",""))),IF(I21=4,IF(INSTRUCTIONS!$B$3="orientée sur la chaîne de création de valeur",'Dropdown input'!$C$11,IF(INSTRUCTIONS!$B$3="intersectorielle",'Dropdown input'!$D$11,IF(INSTRUCTIONS!$B$3="sélectionner",""))),IF(I21=5,IF(INSTRUCTIONS!$B$3="orientée sur la chaîne de création de valeur",'Dropdown input'!$C$12,IF(INSTRUCTIONS!$B$3="intersectorielle",'Dropdown input'!$D$12,IF(INSTRUCTIONS!$B$3="sélectionner",""))),IF(I21=6,IF(INSTRUCTIONS!$B$3="orientée sur la chaîne de création de valeur",'Dropdown input'!$C$13,IF(INSTRUCTIONS!$B$3="intersectorielle",'Dropdown input'!$D$13,IF(INSTRUCTIONS!$B$3="sélectionner",""))),IF(I21=7,IF(INSTRUCTIONS!$B$3="orientée sur la chaîne de création de valeur",'Dropdown input'!$C$14,IF(INSTRUCTIONS!$B$3="intersectorielle",'Dropdown input'!$D$14,IF(INSTRUCTIONS!$B$3="auswählen",""))),IF(I21=8,IF(INSTRUCTIONS!$B$3="orientée sur la chaîne de création de valeur",'Dropdown input'!$C$15,IF(INSTRUCTIONS!$B$3="intersectorielle",'Dropdown input'!$D$15,IF(INSTRUCTIONS!$B$3="sélectionner",""))),IF(I21=9,IF(INSTRUCTIONS!$B$3="orientée sur la chaîne de création de valeur",'Dropdown input'!$C$16,IF(INSTRUCTIONS!$B$3="intersectorielle",'Dropdown input'!$D$16,IF(INSTRUCTIONS!$B$3="sélectionner",""))),IF(I21="",""))))))))))</f>
        <v/>
      </c>
      <c r="M21" s="137" t="str">
        <f t="shared" si="5"/>
        <v/>
      </c>
      <c r="N21" s="118" t="str">
        <f t="shared" si="6"/>
        <v/>
      </c>
      <c r="O21" s="118" t="str">
        <f>IF(I21=1,IF(INSTRUCTIONS!$B$3="orientée sur la chaîne de création de valeur",'Dropdown input'!$F$8,IF(INSTRUCTIONS!$B$3="intersectorielle",'Dropdown input'!$G$8,IF(INSTRUCTIONS!$B$3="sélectionner",""))),IF(I21=2,IF(INSTRUCTIONS!$B$3="orientée sur la chaîne de création de valeur",'Dropdown input'!$F$9,IF(INSTRUCTIONS!$B$3="intersectorielle",'Dropdown input'!$G$9,IF(INSTRUCTIONS!$B$3="sélectionner",""))),IF(I21=3,IF(INSTRUCTIONS!$B$3="orientée sur la chaîne de création de valeur",'Dropdown input'!$F$10,IF(INSTRUCTIONS!$B$3="intersectorielle",'Dropdown input'!$G$10,IF(INSTRUCTIONS!$B$3="sélectionner",""))),IF(I21=4,IF(INSTRUCTIONS!$B$3="orientée sur la chaîne de création de valeur",'Dropdown input'!$F$11,IF(INSTRUCTIONS!$B$3="intersectorielle",'Dropdown input'!$G$11,IF(INSTRUCTIONS!$B$3="sélectionner",""))),IF(I21=5,IF(INSTRUCTIONS!$B$3="orientée sur la chaîne de création de valeur",'Dropdown input'!$F$12,IF(INSTRUCTIONS!$B$3="intersectorielle",'Dropdown input'!$G$12,IF(INSTRUCTIONS!$B$3="sélectionner",""))),IF(I21=6,IF(INSTRUCTIONS!$B$3="orientée sur la chaîne de création de valeur",'Dropdown input'!$F$13,IF(INSTRUCTIONS!$B$3="intersectorielle",'Dropdown input'!$G$13,IF(INSTRUCTIONS!$B$3="sélectionner",""))),IF(I21=7,IF(INSTRUCTIONS!$B$3="orientée sur la chaîne de création de valeur",'Dropdown input'!$F$14,IF(INSTRUCTIONS!$B$3="intersectorielle",'Dropdown input'!$G$14,IF(INSTRUCTIONS!$B$3="sélectionner",""))),IF(I21=8,IF(INSTRUCTIONS!$B$3="orientée sur la chaîne de création de valeur",'Dropdown input'!$F$15,IF(INSTRUCTIONS!$B$3="intersectorielle",'Dropdown input'!$G$15,IF(INSTRUCTIONS!$B$3="sélectionner",""))),IF(I21=9,IF(INSTRUCTIONS!$B$3="orientée sur la chaîne de création de valeur",'Dropdown input'!$F$16,IF(INSTRUCTIONS!$B$3="intersectorielle",'Dropdown input'!$G$16,IF(INSTRUCTIONS!$B$3="sélectionner",""))),IF(I21="",""))))))))))</f>
        <v/>
      </c>
      <c r="P21" s="138" t="str">
        <f t="shared" si="7"/>
        <v/>
      </c>
      <c r="Q21" s="118" t="str">
        <f>IF(I21=1,'Dropdown input'!$H$8,IF(I21=2,'Dropdown input'!$H$9,IF(I21=3,'Dropdown input'!$H$10,IF(I21=4,'Dropdown input'!$H$11,IF(I21=5,'Dropdown input'!$H$12,IF(I21=6,'Dropdown input'!$H$13,IF(I21=7,'Dropdown input'!$H$14,IF(I21=8,"bitte BLW kontaktieren",IF(I21=9,'Dropdown input'!$H$16,"")))))))))</f>
        <v/>
      </c>
      <c r="R21" s="139" t="str">
        <f t="shared" si="8"/>
        <v/>
      </c>
      <c r="S21" s="121" t="str">
        <f t="shared" si="9"/>
        <v/>
      </c>
      <c r="T21" s="140" t="str">
        <f t="shared" si="0"/>
        <v/>
      </c>
      <c r="U21" s="141" t="str">
        <f t="shared" si="1"/>
        <v/>
      </c>
      <c r="V21" s="142" t="str">
        <f t="shared" si="14"/>
        <v/>
      </c>
      <c r="W21" s="125" t="str">
        <f t="shared" si="2"/>
        <v/>
      </c>
      <c r="X21" s="132"/>
      <c r="Y21" s="143"/>
      <c r="Z21" s="143"/>
      <c r="AA21" s="143"/>
      <c r="AB21" s="144" t="str">
        <f t="shared" si="3"/>
        <v/>
      </c>
      <c r="AC21" s="145">
        <f t="shared" si="15"/>
        <v>0</v>
      </c>
      <c r="AD21" s="129" t="str">
        <f t="shared" si="12"/>
        <v/>
      </c>
      <c r="AE21" s="132"/>
      <c r="AF21" s="146"/>
      <c r="AG21" s="132"/>
      <c r="AH21" s="146"/>
      <c r="AI21" s="132"/>
      <c r="AJ21" s="132"/>
    </row>
    <row r="22" spans="1:36" s="75" customFormat="1" ht="162" customHeight="1" x14ac:dyDescent="0.3">
      <c r="A22" s="131">
        <f>INSTRUCTIONS!$B$2</f>
        <v>0</v>
      </c>
      <c r="B22" s="132" t="s">
        <v>138</v>
      </c>
      <c r="C22" s="133" t="s">
        <v>140</v>
      </c>
      <c r="D22" s="133"/>
      <c r="E22" s="132" t="s">
        <v>139</v>
      </c>
      <c r="F22" s="134"/>
      <c r="G22" s="135" t="s">
        <v>105</v>
      </c>
      <c r="H22" s="133" t="s">
        <v>105</v>
      </c>
      <c r="I22" s="115" t="str">
        <f t="shared" si="4"/>
        <v/>
      </c>
      <c r="J22" s="136"/>
      <c r="K22" s="137">
        <f t="shared" si="16"/>
        <v>0</v>
      </c>
      <c r="L22" s="118" t="str">
        <f>IF(I22=1,IF(INSTRUCTIONS!$B$3="orientée sur la chaîne de création de valeur",'Dropdown input'!$C$8,IF(INSTRUCTIONS!$B$3="intersectorielle",'Dropdown input'!$D$8,IF(INSTRUCTIONS!$B$3="sélectionner",""))),IF(I22=2,IF(INSTRUCTIONS!$B$3="orientée sur la chaîne de création de valeur",'Dropdown input'!$C$9,IF(INSTRUCTIONS!$B$3="intersectorielle",'Dropdown input'!$D$9,IF(INSTRUCTIONS!$B$3="sélectionner",""))),IF(I22=3,IF(INSTRUCTIONS!$B$3="orientée sur la chaîne de création de valeur",'Dropdown input'!$C$10,IF(INSTRUCTIONS!$B$3="intersectorielle",'Dropdown input'!$D$10,IF(INSTRUCTIONS!$B$3="sélectionner",""))),IF(I22=4,IF(INSTRUCTIONS!$B$3="orientée sur la chaîne de création de valeur",'Dropdown input'!$C$11,IF(INSTRUCTIONS!$B$3="intersectorielle",'Dropdown input'!$D$11,IF(INSTRUCTIONS!$B$3="sélectionner",""))),IF(I22=5,IF(INSTRUCTIONS!$B$3="orientée sur la chaîne de création de valeur",'Dropdown input'!$C$12,IF(INSTRUCTIONS!$B$3="intersectorielle",'Dropdown input'!$D$12,IF(INSTRUCTIONS!$B$3="sélectionner",""))),IF(I22=6,IF(INSTRUCTIONS!$B$3="orientée sur la chaîne de création de valeur",'Dropdown input'!$C$13,IF(INSTRUCTIONS!$B$3="intersectorielle",'Dropdown input'!$D$13,IF(INSTRUCTIONS!$B$3="sélectionner",""))),IF(I22=7,IF(INSTRUCTIONS!$B$3="orientée sur la chaîne de création de valeur",'Dropdown input'!$C$14,IF(INSTRUCTIONS!$B$3="intersectorielle",'Dropdown input'!$D$14,IF(INSTRUCTIONS!$B$3="auswählen",""))),IF(I22=8,IF(INSTRUCTIONS!$B$3="orientée sur la chaîne de création de valeur",'Dropdown input'!$C$15,IF(INSTRUCTIONS!$B$3="intersectorielle",'Dropdown input'!$D$15,IF(INSTRUCTIONS!$B$3="sélectionner",""))),IF(I22=9,IF(INSTRUCTIONS!$B$3="orientée sur la chaîne de création de valeur",'Dropdown input'!$C$16,IF(INSTRUCTIONS!$B$3="intersectorielle",'Dropdown input'!$D$16,IF(INSTRUCTIONS!$B$3="sélectionner",""))),IF(I22="",""))))))))))</f>
        <v/>
      </c>
      <c r="M22" s="137" t="str">
        <f t="shared" si="5"/>
        <v/>
      </c>
      <c r="N22" s="118" t="str">
        <f t="shared" si="6"/>
        <v/>
      </c>
      <c r="O22" s="118" t="str">
        <f>IF(I22=1,IF(INSTRUCTIONS!$B$3="orientée sur la chaîne de création de valeur",'Dropdown input'!$F$8,IF(INSTRUCTIONS!$B$3="intersectorielle",'Dropdown input'!$G$8,IF(INSTRUCTIONS!$B$3="sélectionner",""))),IF(I22=2,IF(INSTRUCTIONS!$B$3="orientée sur la chaîne de création de valeur",'Dropdown input'!$F$9,IF(INSTRUCTIONS!$B$3="intersectorielle",'Dropdown input'!$G$9,IF(INSTRUCTIONS!$B$3="sélectionner",""))),IF(I22=3,IF(INSTRUCTIONS!$B$3="orientée sur la chaîne de création de valeur",'Dropdown input'!$F$10,IF(INSTRUCTIONS!$B$3="intersectorielle",'Dropdown input'!$G$10,IF(INSTRUCTIONS!$B$3="sélectionner",""))),IF(I22=4,IF(INSTRUCTIONS!$B$3="orientée sur la chaîne de création de valeur",'Dropdown input'!$F$11,IF(INSTRUCTIONS!$B$3="intersectorielle",'Dropdown input'!$G$11,IF(INSTRUCTIONS!$B$3="sélectionner",""))),IF(I22=5,IF(INSTRUCTIONS!$B$3="orientée sur la chaîne de création de valeur",'Dropdown input'!$F$12,IF(INSTRUCTIONS!$B$3="intersectorielle",'Dropdown input'!$G$12,IF(INSTRUCTIONS!$B$3="sélectionner",""))),IF(I22=6,IF(INSTRUCTIONS!$B$3="orientée sur la chaîne de création de valeur",'Dropdown input'!$F$13,IF(INSTRUCTIONS!$B$3="intersectorielle",'Dropdown input'!$G$13,IF(INSTRUCTIONS!$B$3="sélectionner",""))),IF(I22=7,IF(INSTRUCTIONS!$B$3="orientée sur la chaîne de création de valeur",'Dropdown input'!$F$14,IF(INSTRUCTIONS!$B$3="intersectorielle",'Dropdown input'!$G$14,IF(INSTRUCTIONS!$B$3="sélectionner",""))),IF(I22=8,IF(INSTRUCTIONS!$B$3="orientée sur la chaîne de création de valeur",'Dropdown input'!$F$15,IF(INSTRUCTIONS!$B$3="intersectorielle",'Dropdown input'!$G$15,IF(INSTRUCTIONS!$B$3="sélectionner",""))),IF(I22=9,IF(INSTRUCTIONS!$B$3="orientée sur la chaîne de création de valeur",'Dropdown input'!$F$16,IF(INSTRUCTIONS!$B$3="intersectorielle",'Dropdown input'!$G$16,IF(INSTRUCTIONS!$B$3="sélectionner",""))),IF(I22="",""))))))))))</f>
        <v/>
      </c>
      <c r="P22" s="138" t="str">
        <f t="shared" si="7"/>
        <v/>
      </c>
      <c r="Q22" s="118" t="str">
        <f>IF(I22=1,'Dropdown input'!$H$8,IF(I22=2,'Dropdown input'!$H$9,IF(I22=3,'Dropdown input'!$H$10,IF(I22=4,'Dropdown input'!$H$11,IF(I22=5,'Dropdown input'!$H$12,IF(I22=6,'Dropdown input'!$H$13,IF(I22=7,'Dropdown input'!$H$14,IF(I22=8,"bitte BLW kontaktieren",IF(I22=9,'Dropdown input'!$H$16,"")))))))))</f>
        <v/>
      </c>
      <c r="R22" s="139" t="str">
        <f t="shared" si="8"/>
        <v/>
      </c>
      <c r="S22" s="121" t="str">
        <f t="shared" si="9"/>
        <v/>
      </c>
      <c r="T22" s="140" t="str">
        <f t="shared" si="0"/>
        <v/>
      </c>
      <c r="U22" s="141" t="str">
        <f t="shared" si="1"/>
        <v/>
      </c>
      <c r="V22" s="142" t="str">
        <f t="shared" si="14"/>
        <v/>
      </c>
      <c r="W22" s="125" t="str">
        <f t="shared" si="2"/>
        <v/>
      </c>
      <c r="X22" s="132"/>
      <c r="Y22" s="143"/>
      <c r="Z22" s="143"/>
      <c r="AA22" s="143"/>
      <c r="AB22" s="144" t="str">
        <f t="shared" si="3"/>
        <v/>
      </c>
      <c r="AC22" s="145">
        <f t="shared" si="15"/>
        <v>0</v>
      </c>
      <c r="AD22" s="129" t="str">
        <f t="shared" si="12"/>
        <v/>
      </c>
      <c r="AE22" s="132"/>
      <c r="AF22" s="146"/>
      <c r="AG22" s="132"/>
      <c r="AH22" s="146"/>
      <c r="AI22" s="132"/>
      <c r="AJ22" s="132"/>
    </row>
    <row r="23" spans="1:36" s="75" customFormat="1" ht="162" customHeight="1" x14ac:dyDescent="0.3">
      <c r="A23" s="131">
        <f>INSTRUCTIONS!$B$2</f>
        <v>0</v>
      </c>
      <c r="B23" s="132" t="s">
        <v>138</v>
      </c>
      <c r="C23" s="133" t="s">
        <v>140</v>
      </c>
      <c r="D23" s="133"/>
      <c r="E23" s="132" t="s">
        <v>139</v>
      </c>
      <c r="F23" s="134"/>
      <c r="G23" s="135" t="s">
        <v>105</v>
      </c>
      <c r="H23" s="133" t="s">
        <v>105</v>
      </c>
      <c r="I23" s="115" t="str">
        <f t="shared" si="4"/>
        <v/>
      </c>
      <c r="J23" s="136"/>
      <c r="K23" s="137">
        <f t="shared" si="16"/>
        <v>0</v>
      </c>
      <c r="L23" s="118" t="str">
        <f>IF(I23=1,IF(INSTRUCTIONS!$B$3="orientée sur la chaîne de création de valeur",'Dropdown input'!$C$8,IF(INSTRUCTIONS!$B$3="intersectorielle",'Dropdown input'!$D$8,IF(INSTRUCTIONS!$B$3="sélectionner",""))),IF(I23=2,IF(INSTRUCTIONS!$B$3="orientée sur la chaîne de création de valeur",'Dropdown input'!$C$9,IF(INSTRUCTIONS!$B$3="intersectorielle",'Dropdown input'!$D$9,IF(INSTRUCTIONS!$B$3="sélectionner",""))),IF(I23=3,IF(INSTRUCTIONS!$B$3="orientée sur la chaîne de création de valeur",'Dropdown input'!$C$10,IF(INSTRUCTIONS!$B$3="intersectorielle",'Dropdown input'!$D$10,IF(INSTRUCTIONS!$B$3="sélectionner",""))),IF(I23=4,IF(INSTRUCTIONS!$B$3="orientée sur la chaîne de création de valeur",'Dropdown input'!$C$11,IF(INSTRUCTIONS!$B$3="intersectorielle",'Dropdown input'!$D$11,IF(INSTRUCTIONS!$B$3="sélectionner",""))),IF(I23=5,IF(INSTRUCTIONS!$B$3="orientée sur la chaîne de création de valeur",'Dropdown input'!$C$12,IF(INSTRUCTIONS!$B$3="intersectorielle",'Dropdown input'!$D$12,IF(INSTRUCTIONS!$B$3="sélectionner",""))),IF(I23=6,IF(INSTRUCTIONS!$B$3="orientée sur la chaîne de création de valeur",'Dropdown input'!$C$13,IF(INSTRUCTIONS!$B$3="intersectorielle",'Dropdown input'!$D$13,IF(INSTRUCTIONS!$B$3="sélectionner",""))),IF(I23=7,IF(INSTRUCTIONS!$B$3="orientée sur la chaîne de création de valeur",'Dropdown input'!$C$14,IF(INSTRUCTIONS!$B$3="intersectorielle",'Dropdown input'!$D$14,IF(INSTRUCTIONS!$B$3="auswählen",""))),IF(I23=8,IF(INSTRUCTIONS!$B$3="orientée sur la chaîne de création de valeur",'Dropdown input'!$C$15,IF(INSTRUCTIONS!$B$3="intersectorielle",'Dropdown input'!$D$15,IF(INSTRUCTIONS!$B$3="sélectionner",""))),IF(I23=9,IF(INSTRUCTIONS!$B$3="orientée sur la chaîne de création de valeur",'Dropdown input'!$C$16,IF(INSTRUCTIONS!$B$3="intersectorielle",'Dropdown input'!$D$16,IF(INSTRUCTIONS!$B$3="sélectionner",""))),IF(I23="",""))))))))))</f>
        <v/>
      </c>
      <c r="M23" s="137" t="str">
        <f t="shared" si="5"/>
        <v/>
      </c>
      <c r="N23" s="118" t="str">
        <f t="shared" si="6"/>
        <v/>
      </c>
      <c r="O23" s="118" t="str">
        <f>IF(I23=1,IF(INSTRUCTIONS!$B$3="orientée sur la chaîne de création de valeur",'Dropdown input'!$F$8,IF(INSTRUCTIONS!$B$3="intersectorielle",'Dropdown input'!$G$8,IF(INSTRUCTIONS!$B$3="sélectionner",""))),IF(I23=2,IF(INSTRUCTIONS!$B$3="orientée sur la chaîne de création de valeur",'Dropdown input'!$F$9,IF(INSTRUCTIONS!$B$3="intersectorielle",'Dropdown input'!$G$9,IF(INSTRUCTIONS!$B$3="sélectionner",""))),IF(I23=3,IF(INSTRUCTIONS!$B$3="orientée sur la chaîne de création de valeur",'Dropdown input'!$F$10,IF(INSTRUCTIONS!$B$3="intersectorielle",'Dropdown input'!$G$10,IF(INSTRUCTIONS!$B$3="sélectionner",""))),IF(I23=4,IF(INSTRUCTIONS!$B$3="orientée sur la chaîne de création de valeur",'Dropdown input'!$F$11,IF(INSTRUCTIONS!$B$3="intersectorielle",'Dropdown input'!$G$11,IF(INSTRUCTIONS!$B$3="sélectionner",""))),IF(I23=5,IF(INSTRUCTIONS!$B$3="orientée sur la chaîne de création de valeur",'Dropdown input'!$F$12,IF(INSTRUCTIONS!$B$3="intersectorielle",'Dropdown input'!$G$12,IF(INSTRUCTIONS!$B$3="sélectionner",""))),IF(I23=6,IF(INSTRUCTIONS!$B$3="orientée sur la chaîne de création de valeur",'Dropdown input'!$F$13,IF(INSTRUCTIONS!$B$3="intersectorielle",'Dropdown input'!$G$13,IF(INSTRUCTIONS!$B$3="sélectionner",""))),IF(I23=7,IF(INSTRUCTIONS!$B$3="orientée sur la chaîne de création de valeur",'Dropdown input'!$F$14,IF(INSTRUCTIONS!$B$3="intersectorielle",'Dropdown input'!$G$14,IF(INSTRUCTIONS!$B$3="sélectionner",""))),IF(I23=8,IF(INSTRUCTIONS!$B$3="orientée sur la chaîne de création de valeur",'Dropdown input'!$F$15,IF(INSTRUCTIONS!$B$3="intersectorielle",'Dropdown input'!$G$15,IF(INSTRUCTIONS!$B$3="sélectionner",""))),IF(I23=9,IF(INSTRUCTIONS!$B$3="orientée sur la chaîne de création de valeur",'Dropdown input'!$F$16,IF(INSTRUCTIONS!$B$3="intersectorielle",'Dropdown input'!$G$16,IF(INSTRUCTIONS!$B$3="sélectionner",""))),IF(I23="",""))))))))))</f>
        <v/>
      </c>
      <c r="P23" s="138" t="str">
        <f t="shared" si="7"/>
        <v/>
      </c>
      <c r="Q23" s="118" t="str">
        <f>IF(I23=1,'Dropdown input'!$H$8,IF(I23=2,'Dropdown input'!$H$9,IF(I23=3,'Dropdown input'!$H$10,IF(I23=4,'Dropdown input'!$H$11,IF(I23=5,'Dropdown input'!$H$12,IF(I23=6,'Dropdown input'!$H$13,IF(I23=7,'Dropdown input'!$H$14,IF(I23=8,"bitte BLW kontaktieren",IF(I23=9,'Dropdown input'!$H$16,"")))))))))</f>
        <v/>
      </c>
      <c r="R23" s="139" t="str">
        <f t="shared" si="8"/>
        <v/>
      </c>
      <c r="S23" s="121" t="str">
        <f t="shared" si="9"/>
        <v/>
      </c>
      <c r="T23" s="140" t="str">
        <f t="shared" si="0"/>
        <v/>
      </c>
      <c r="U23" s="141" t="str">
        <f t="shared" si="1"/>
        <v/>
      </c>
      <c r="V23" s="142" t="str">
        <f t="shared" si="14"/>
        <v/>
      </c>
      <c r="W23" s="125" t="str">
        <f t="shared" si="2"/>
        <v/>
      </c>
      <c r="X23" s="132"/>
      <c r="Y23" s="143"/>
      <c r="Z23" s="143"/>
      <c r="AA23" s="143"/>
      <c r="AB23" s="144" t="str">
        <f t="shared" si="3"/>
        <v/>
      </c>
      <c r="AC23" s="145">
        <f t="shared" si="15"/>
        <v>0</v>
      </c>
      <c r="AD23" s="129" t="str">
        <f t="shared" si="12"/>
        <v/>
      </c>
      <c r="AE23" s="132"/>
      <c r="AF23" s="146"/>
      <c r="AG23" s="132"/>
      <c r="AH23" s="146"/>
      <c r="AI23" s="132"/>
      <c r="AJ23" s="132"/>
    </row>
    <row r="24" spans="1:36" s="75" customFormat="1" ht="162" customHeight="1" x14ac:dyDescent="0.3">
      <c r="A24" s="131">
        <f>INSTRUCTIONS!$B$2</f>
        <v>0</v>
      </c>
      <c r="B24" s="132" t="s">
        <v>138</v>
      </c>
      <c r="C24" s="133" t="s">
        <v>140</v>
      </c>
      <c r="D24" s="133"/>
      <c r="E24" s="132" t="s">
        <v>139</v>
      </c>
      <c r="F24" s="134"/>
      <c r="G24" s="135" t="s">
        <v>105</v>
      </c>
      <c r="H24" s="133" t="s">
        <v>105</v>
      </c>
      <c r="I24" s="115" t="str">
        <f t="shared" si="4"/>
        <v/>
      </c>
      <c r="J24" s="136"/>
      <c r="K24" s="137">
        <f t="shared" si="16"/>
        <v>0</v>
      </c>
      <c r="L24" s="118" t="str">
        <f>IF(I24=1,IF(INSTRUCTIONS!$B$3="orientée sur la chaîne de création de valeur",'Dropdown input'!$C$8,IF(INSTRUCTIONS!$B$3="intersectorielle",'Dropdown input'!$D$8,IF(INSTRUCTIONS!$B$3="sélectionner",""))),IF(I24=2,IF(INSTRUCTIONS!$B$3="orientée sur la chaîne de création de valeur",'Dropdown input'!$C$9,IF(INSTRUCTIONS!$B$3="intersectorielle",'Dropdown input'!$D$9,IF(INSTRUCTIONS!$B$3="sélectionner",""))),IF(I24=3,IF(INSTRUCTIONS!$B$3="orientée sur la chaîne de création de valeur",'Dropdown input'!$C$10,IF(INSTRUCTIONS!$B$3="intersectorielle",'Dropdown input'!$D$10,IF(INSTRUCTIONS!$B$3="sélectionner",""))),IF(I24=4,IF(INSTRUCTIONS!$B$3="orientée sur la chaîne de création de valeur",'Dropdown input'!$C$11,IF(INSTRUCTIONS!$B$3="intersectorielle",'Dropdown input'!$D$11,IF(INSTRUCTIONS!$B$3="sélectionner",""))),IF(I24=5,IF(INSTRUCTIONS!$B$3="orientée sur la chaîne de création de valeur",'Dropdown input'!$C$12,IF(INSTRUCTIONS!$B$3="intersectorielle",'Dropdown input'!$D$12,IF(INSTRUCTIONS!$B$3="sélectionner",""))),IF(I24=6,IF(INSTRUCTIONS!$B$3="orientée sur la chaîne de création de valeur",'Dropdown input'!$C$13,IF(INSTRUCTIONS!$B$3="intersectorielle",'Dropdown input'!$D$13,IF(INSTRUCTIONS!$B$3="sélectionner",""))),IF(I24=7,IF(INSTRUCTIONS!$B$3="orientée sur la chaîne de création de valeur",'Dropdown input'!$C$14,IF(INSTRUCTIONS!$B$3="intersectorielle",'Dropdown input'!$D$14,IF(INSTRUCTIONS!$B$3="auswählen",""))),IF(I24=8,IF(INSTRUCTIONS!$B$3="orientée sur la chaîne de création de valeur",'Dropdown input'!$C$15,IF(INSTRUCTIONS!$B$3="intersectorielle",'Dropdown input'!$D$15,IF(INSTRUCTIONS!$B$3="sélectionner",""))),IF(I24=9,IF(INSTRUCTIONS!$B$3="orientée sur la chaîne de création de valeur",'Dropdown input'!$C$16,IF(INSTRUCTIONS!$B$3="intersectorielle",'Dropdown input'!$D$16,IF(INSTRUCTIONS!$B$3="sélectionner",""))),IF(I24="",""))))))))))</f>
        <v/>
      </c>
      <c r="M24" s="137" t="str">
        <f t="shared" si="5"/>
        <v/>
      </c>
      <c r="N24" s="118" t="str">
        <f t="shared" si="6"/>
        <v/>
      </c>
      <c r="O24" s="118" t="str">
        <f>IF(I24=1,IF(INSTRUCTIONS!$B$3="orientée sur la chaîne de création de valeur",'Dropdown input'!$F$8,IF(INSTRUCTIONS!$B$3="intersectorielle",'Dropdown input'!$G$8,IF(INSTRUCTIONS!$B$3="sélectionner",""))),IF(I24=2,IF(INSTRUCTIONS!$B$3="orientée sur la chaîne de création de valeur",'Dropdown input'!$F$9,IF(INSTRUCTIONS!$B$3="intersectorielle",'Dropdown input'!$G$9,IF(INSTRUCTIONS!$B$3="sélectionner",""))),IF(I24=3,IF(INSTRUCTIONS!$B$3="orientée sur la chaîne de création de valeur",'Dropdown input'!$F$10,IF(INSTRUCTIONS!$B$3="intersectorielle",'Dropdown input'!$G$10,IF(INSTRUCTIONS!$B$3="sélectionner",""))),IF(I24=4,IF(INSTRUCTIONS!$B$3="orientée sur la chaîne de création de valeur",'Dropdown input'!$F$11,IF(INSTRUCTIONS!$B$3="intersectorielle",'Dropdown input'!$G$11,IF(INSTRUCTIONS!$B$3="sélectionner",""))),IF(I24=5,IF(INSTRUCTIONS!$B$3="orientée sur la chaîne de création de valeur",'Dropdown input'!$F$12,IF(INSTRUCTIONS!$B$3="intersectorielle",'Dropdown input'!$G$12,IF(INSTRUCTIONS!$B$3="sélectionner",""))),IF(I24=6,IF(INSTRUCTIONS!$B$3="orientée sur la chaîne de création de valeur",'Dropdown input'!$F$13,IF(INSTRUCTIONS!$B$3="intersectorielle",'Dropdown input'!$G$13,IF(INSTRUCTIONS!$B$3="sélectionner",""))),IF(I24=7,IF(INSTRUCTIONS!$B$3="orientée sur la chaîne de création de valeur",'Dropdown input'!$F$14,IF(INSTRUCTIONS!$B$3="intersectorielle",'Dropdown input'!$G$14,IF(INSTRUCTIONS!$B$3="sélectionner",""))),IF(I24=8,IF(INSTRUCTIONS!$B$3="orientée sur la chaîne de création de valeur",'Dropdown input'!$F$15,IF(INSTRUCTIONS!$B$3="intersectorielle",'Dropdown input'!$G$15,IF(INSTRUCTIONS!$B$3="sélectionner",""))),IF(I24=9,IF(INSTRUCTIONS!$B$3="orientée sur la chaîne de création de valeur",'Dropdown input'!$F$16,IF(INSTRUCTIONS!$B$3="intersectorielle",'Dropdown input'!$G$16,IF(INSTRUCTIONS!$B$3="sélectionner",""))),IF(I24="",""))))))))))</f>
        <v/>
      </c>
      <c r="P24" s="138" t="str">
        <f t="shared" si="7"/>
        <v/>
      </c>
      <c r="Q24" s="118" t="str">
        <f>IF(I24=1,'Dropdown input'!$H$8,IF(I24=2,'Dropdown input'!$H$9,IF(I24=3,'Dropdown input'!$H$10,IF(I24=4,'Dropdown input'!$H$11,IF(I24=5,'Dropdown input'!$H$12,IF(I24=6,'Dropdown input'!$H$13,IF(I24=7,'Dropdown input'!$H$14,IF(I24=8,"bitte BLW kontaktieren",IF(I24=9,'Dropdown input'!$H$16,"")))))))))</f>
        <v/>
      </c>
      <c r="R24" s="139" t="str">
        <f t="shared" si="8"/>
        <v/>
      </c>
      <c r="S24" s="121" t="str">
        <f t="shared" si="9"/>
        <v/>
      </c>
      <c r="T24" s="140" t="str">
        <f t="shared" si="0"/>
        <v/>
      </c>
      <c r="U24" s="141" t="str">
        <f t="shared" si="1"/>
        <v/>
      </c>
      <c r="V24" s="142" t="str">
        <f t="shared" si="14"/>
        <v/>
      </c>
      <c r="W24" s="125" t="str">
        <f t="shared" si="2"/>
        <v/>
      </c>
      <c r="X24" s="132"/>
      <c r="Y24" s="143"/>
      <c r="Z24" s="143"/>
      <c r="AA24" s="143"/>
      <c r="AB24" s="144" t="str">
        <f t="shared" si="3"/>
        <v/>
      </c>
      <c r="AC24" s="145">
        <f t="shared" si="15"/>
        <v>0</v>
      </c>
      <c r="AD24" s="129" t="str">
        <f t="shared" si="12"/>
        <v/>
      </c>
      <c r="AE24" s="132"/>
      <c r="AF24" s="146"/>
      <c r="AG24" s="132"/>
      <c r="AH24" s="146"/>
      <c r="AI24" s="132"/>
      <c r="AJ24" s="132"/>
    </row>
    <row r="25" spans="1:36" s="75" customFormat="1" ht="162" customHeight="1" x14ac:dyDescent="0.3">
      <c r="A25" s="131">
        <f>INSTRUCTIONS!$B$2</f>
        <v>0</v>
      </c>
      <c r="B25" s="132" t="s">
        <v>138</v>
      </c>
      <c r="C25" s="133" t="s">
        <v>140</v>
      </c>
      <c r="D25" s="133"/>
      <c r="E25" s="132" t="s">
        <v>139</v>
      </c>
      <c r="F25" s="134"/>
      <c r="G25" s="135" t="s">
        <v>105</v>
      </c>
      <c r="H25" s="133" t="s">
        <v>105</v>
      </c>
      <c r="I25" s="115" t="str">
        <f t="shared" si="4"/>
        <v/>
      </c>
      <c r="J25" s="136"/>
      <c r="K25" s="137">
        <f t="shared" si="16"/>
        <v>0</v>
      </c>
      <c r="L25" s="118" t="str">
        <f>IF(I25=1,IF(INSTRUCTIONS!$B$3="orientée sur la chaîne de création de valeur",'Dropdown input'!$C$8,IF(INSTRUCTIONS!$B$3="intersectorielle",'Dropdown input'!$D$8,IF(INSTRUCTIONS!$B$3="sélectionner",""))),IF(I25=2,IF(INSTRUCTIONS!$B$3="orientée sur la chaîne de création de valeur",'Dropdown input'!$C$9,IF(INSTRUCTIONS!$B$3="intersectorielle",'Dropdown input'!$D$9,IF(INSTRUCTIONS!$B$3="sélectionner",""))),IF(I25=3,IF(INSTRUCTIONS!$B$3="orientée sur la chaîne de création de valeur",'Dropdown input'!$C$10,IF(INSTRUCTIONS!$B$3="intersectorielle",'Dropdown input'!$D$10,IF(INSTRUCTIONS!$B$3="sélectionner",""))),IF(I25=4,IF(INSTRUCTIONS!$B$3="orientée sur la chaîne de création de valeur",'Dropdown input'!$C$11,IF(INSTRUCTIONS!$B$3="intersectorielle",'Dropdown input'!$D$11,IF(INSTRUCTIONS!$B$3="sélectionner",""))),IF(I25=5,IF(INSTRUCTIONS!$B$3="orientée sur la chaîne de création de valeur",'Dropdown input'!$C$12,IF(INSTRUCTIONS!$B$3="intersectorielle",'Dropdown input'!$D$12,IF(INSTRUCTIONS!$B$3="sélectionner",""))),IF(I25=6,IF(INSTRUCTIONS!$B$3="orientée sur la chaîne de création de valeur",'Dropdown input'!$C$13,IF(INSTRUCTIONS!$B$3="intersectorielle",'Dropdown input'!$D$13,IF(INSTRUCTIONS!$B$3="sélectionner",""))),IF(I25=7,IF(INSTRUCTIONS!$B$3="orientée sur la chaîne de création de valeur",'Dropdown input'!$C$14,IF(INSTRUCTIONS!$B$3="intersectorielle",'Dropdown input'!$D$14,IF(INSTRUCTIONS!$B$3="auswählen",""))),IF(I25=8,IF(INSTRUCTIONS!$B$3="orientée sur la chaîne de création de valeur",'Dropdown input'!$C$15,IF(INSTRUCTIONS!$B$3="intersectorielle",'Dropdown input'!$D$15,IF(INSTRUCTIONS!$B$3="sélectionner",""))),IF(I25=9,IF(INSTRUCTIONS!$B$3="orientée sur la chaîne de création de valeur",'Dropdown input'!$C$16,IF(INSTRUCTIONS!$B$3="intersectorielle",'Dropdown input'!$D$16,IF(INSTRUCTIONS!$B$3="sélectionner",""))),IF(I25="",""))))))))))</f>
        <v/>
      </c>
      <c r="M25" s="137" t="str">
        <f t="shared" si="5"/>
        <v/>
      </c>
      <c r="N25" s="118" t="str">
        <f t="shared" si="6"/>
        <v/>
      </c>
      <c r="O25" s="118" t="str">
        <f>IF(I25=1,IF(INSTRUCTIONS!$B$3="orientée sur la chaîne de création de valeur",'Dropdown input'!$F$8,IF(INSTRUCTIONS!$B$3="intersectorielle",'Dropdown input'!$G$8,IF(INSTRUCTIONS!$B$3="sélectionner",""))),IF(I25=2,IF(INSTRUCTIONS!$B$3="orientée sur la chaîne de création de valeur",'Dropdown input'!$F$9,IF(INSTRUCTIONS!$B$3="intersectorielle",'Dropdown input'!$G$9,IF(INSTRUCTIONS!$B$3="sélectionner",""))),IF(I25=3,IF(INSTRUCTIONS!$B$3="orientée sur la chaîne de création de valeur",'Dropdown input'!$F$10,IF(INSTRUCTIONS!$B$3="intersectorielle",'Dropdown input'!$G$10,IF(INSTRUCTIONS!$B$3="sélectionner",""))),IF(I25=4,IF(INSTRUCTIONS!$B$3="orientée sur la chaîne de création de valeur",'Dropdown input'!$F$11,IF(INSTRUCTIONS!$B$3="intersectorielle",'Dropdown input'!$G$11,IF(INSTRUCTIONS!$B$3="sélectionner",""))),IF(I25=5,IF(INSTRUCTIONS!$B$3="orientée sur la chaîne de création de valeur",'Dropdown input'!$F$12,IF(INSTRUCTIONS!$B$3="intersectorielle",'Dropdown input'!$G$12,IF(INSTRUCTIONS!$B$3="sélectionner",""))),IF(I25=6,IF(INSTRUCTIONS!$B$3="orientée sur la chaîne de création de valeur",'Dropdown input'!$F$13,IF(INSTRUCTIONS!$B$3="intersectorielle",'Dropdown input'!$G$13,IF(INSTRUCTIONS!$B$3="sélectionner",""))),IF(I25=7,IF(INSTRUCTIONS!$B$3="orientée sur la chaîne de création de valeur",'Dropdown input'!$F$14,IF(INSTRUCTIONS!$B$3="intersectorielle",'Dropdown input'!$G$14,IF(INSTRUCTIONS!$B$3="sélectionner",""))),IF(I25=8,IF(INSTRUCTIONS!$B$3="orientée sur la chaîne de création de valeur",'Dropdown input'!$F$15,IF(INSTRUCTIONS!$B$3="intersectorielle",'Dropdown input'!$G$15,IF(INSTRUCTIONS!$B$3="sélectionner",""))),IF(I25=9,IF(INSTRUCTIONS!$B$3="orientée sur la chaîne de création de valeur",'Dropdown input'!$F$16,IF(INSTRUCTIONS!$B$3="intersectorielle",'Dropdown input'!$G$16,IF(INSTRUCTIONS!$B$3="sélectionner",""))),IF(I25="",""))))))))))</f>
        <v/>
      </c>
      <c r="P25" s="138" t="str">
        <f t="shared" si="7"/>
        <v/>
      </c>
      <c r="Q25" s="118" t="str">
        <f>IF(I25=1,'Dropdown input'!$H$8,IF(I25=2,'Dropdown input'!$H$9,IF(I25=3,'Dropdown input'!$H$10,IF(I25=4,'Dropdown input'!$H$11,IF(I25=5,'Dropdown input'!$H$12,IF(I25=6,'Dropdown input'!$H$13,IF(I25=7,'Dropdown input'!$H$14,IF(I25=8,"bitte BLW kontaktieren",IF(I25=9,'Dropdown input'!$H$16,"")))))))))</f>
        <v/>
      </c>
      <c r="R25" s="139" t="str">
        <f t="shared" si="8"/>
        <v/>
      </c>
      <c r="S25" s="121" t="str">
        <f t="shared" si="9"/>
        <v/>
      </c>
      <c r="T25" s="140" t="str">
        <f t="shared" si="0"/>
        <v/>
      </c>
      <c r="U25" s="141" t="str">
        <f t="shared" si="1"/>
        <v/>
      </c>
      <c r="V25" s="142" t="str">
        <f t="shared" si="14"/>
        <v/>
      </c>
      <c r="W25" s="125" t="str">
        <f t="shared" si="2"/>
        <v/>
      </c>
      <c r="X25" s="132"/>
      <c r="Y25" s="143"/>
      <c r="Z25" s="143"/>
      <c r="AA25" s="143"/>
      <c r="AB25" s="144" t="str">
        <f t="shared" si="3"/>
        <v/>
      </c>
      <c r="AC25" s="145">
        <f t="shared" si="15"/>
        <v>0</v>
      </c>
      <c r="AD25" s="129" t="str">
        <f t="shared" si="12"/>
        <v/>
      </c>
      <c r="AE25" s="132"/>
      <c r="AF25" s="146"/>
      <c r="AG25" s="132"/>
      <c r="AH25" s="146"/>
      <c r="AI25" s="132"/>
      <c r="AJ25" s="132"/>
    </row>
    <row r="26" spans="1:36" s="75" customFormat="1" ht="162" customHeight="1" x14ac:dyDescent="0.3">
      <c r="A26" s="131">
        <f>INSTRUCTIONS!$B$2</f>
        <v>0</v>
      </c>
      <c r="B26" s="132" t="s">
        <v>138</v>
      </c>
      <c r="C26" s="133" t="s">
        <v>140</v>
      </c>
      <c r="D26" s="133"/>
      <c r="E26" s="132" t="s">
        <v>139</v>
      </c>
      <c r="F26" s="134"/>
      <c r="G26" s="135" t="s">
        <v>105</v>
      </c>
      <c r="H26" s="133" t="s">
        <v>105</v>
      </c>
      <c r="I26" s="115" t="str">
        <f t="shared" si="4"/>
        <v/>
      </c>
      <c r="J26" s="136"/>
      <c r="K26" s="137">
        <f t="shared" si="16"/>
        <v>0</v>
      </c>
      <c r="L26" s="118" t="str">
        <f>IF(I26=1,IF(INSTRUCTIONS!$B$3="orientée sur la chaîne de création de valeur",'Dropdown input'!$C$8,IF(INSTRUCTIONS!$B$3="intersectorielle",'Dropdown input'!$D$8,IF(INSTRUCTIONS!$B$3="sélectionner",""))),IF(I26=2,IF(INSTRUCTIONS!$B$3="orientée sur la chaîne de création de valeur",'Dropdown input'!$C$9,IF(INSTRUCTIONS!$B$3="intersectorielle",'Dropdown input'!$D$9,IF(INSTRUCTIONS!$B$3="sélectionner",""))),IF(I26=3,IF(INSTRUCTIONS!$B$3="orientée sur la chaîne de création de valeur",'Dropdown input'!$C$10,IF(INSTRUCTIONS!$B$3="intersectorielle",'Dropdown input'!$D$10,IF(INSTRUCTIONS!$B$3="sélectionner",""))),IF(I26=4,IF(INSTRUCTIONS!$B$3="orientée sur la chaîne de création de valeur",'Dropdown input'!$C$11,IF(INSTRUCTIONS!$B$3="intersectorielle",'Dropdown input'!$D$11,IF(INSTRUCTIONS!$B$3="sélectionner",""))),IF(I26=5,IF(INSTRUCTIONS!$B$3="orientée sur la chaîne de création de valeur",'Dropdown input'!$C$12,IF(INSTRUCTIONS!$B$3="intersectorielle",'Dropdown input'!$D$12,IF(INSTRUCTIONS!$B$3="sélectionner",""))),IF(I26=6,IF(INSTRUCTIONS!$B$3="orientée sur la chaîne de création de valeur",'Dropdown input'!$C$13,IF(INSTRUCTIONS!$B$3="intersectorielle",'Dropdown input'!$D$13,IF(INSTRUCTIONS!$B$3="sélectionner",""))),IF(I26=7,IF(INSTRUCTIONS!$B$3="orientée sur la chaîne de création de valeur",'Dropdown input'!$C$14,IF(INSTRUCTIONS!$B$3="intersectorielle",'Dropdown input'!$D$14,IF(INSTRUCTIONS!$B$3="auswählen",""))),IF(I26=8,IF(INSTRUCTIONS!$B$3="orientée sur la chaîne de création de valeur",'Dropdown input'!$C$15,IF(INSTRUCTIONS!$B$3="intersectorielle",'Dropdown input'!$D$15,IF(INSTRUCTIONS!$B$3="sélectionner",""))),IF(I26=9,IF(INSTRUCTIONS!$B$3="orientée sur la chaîne de création de valeur",'Dropdown input'!$C$16,IF(INSTRUCTIONS!$B$3="intersectorielle",'Dropdown input'!$D$16,IF(INSTRUCTIONS!$B$3="sélectionner",""))),IF(I26="",""))))))))))</f>
        <v/>
      </c>
      <c r="M26" s="137" t="str">
        <f t="shared" si="5"/>
        <v/>
      </c>
      <c r="N26" s="118" t="str">
        <f t="shared" si="6"/>
        <v/>
      </c>
      <c r="O26" s="118" t="str">
        <f>IF(I26=1,IF(INSTRUCTIONS!$B$3="orientée sur la chaîne de création de valeur",'Dropdown input'!$F$8,IF(INSTRUCTIONS!$B$3="intersectorielle",'Dropdown input'!$G$8,IF(INSTRUCTIONS!$B$3="sélectionner",""))),IF(I26=2,IF(INSTRUCTIONS!$B$3="orientée sur la chaîne de création de valeur",'Dropdown input'!$F$9,IF(INSTRUCTIONS!$B$3="intersectorielle",'Dropdown input'!$G$9,IF(INSTRUCTIONS!$B$3="sélectionner",""))),IF(I26=3,IF(INSTRUCTIONS!$B$3="orientée sur la chaîne de création de valeur",'Dropdown input'!$F$10,IF(INSTRUCTIONS!$B$3="intersectorielle",'Dropdown input'!$G$10,IF(INSTRUCTIONS!$B$3="sélectionner",""))),IF(I26=4,IF(INSTRUCTIONS!$B$3="orientée sur la chaîne de création de valeur",'Dropdown input'!$F$11,IF(INSTRUCTIONS!$B$3="intersectorielle",'Dropdown input'!$G$11,IF(INSTRUCTIONS!$B$3="sélectionner",""))),IF(I26=5,IF(INSTRUCTIONS!$B$3="orientée sur la chaîne de création de valeur",'Dropdown input'!$F$12,IF(INSTRUCTIONS!$B$3="intersectorielle",'Dropdown input'!$G$12,IF(INSTRUCTIONS!$B$3="sélectionner",""))),IF(I26=6,IF(INSTRUCTIONS!$B$3="orientée sur la chaîne de création de valeur",'Dropdown input'!$F$13,IF(INSTRUCTIONS!$B$3="intersectorielle",'Dropdown input'!$G$13,IF(INSTRUCTIONS!$B$3="sélectionner",""))),IF(I26=7,IF(INSTRUCTIONS!$B$3="orientée sur la chaîne de création de valeur",'Dropdown input'!$F$14,IF(INSTRUCTIONS!$B$3="intersectorielle",'Dropdown input'!$G$14,IF(INSTRUCTIONS!$B$3="sélectionner",""))),IF(I26=8,IF(INSTRUCTIONS!$B$3="orientée sur la chaîne de création de valeur",'Dropdown input'!$F$15,IF(INSTRUCTIONS!$B$3="intersectorielle",'Dropdown input'!$G$15,IF(INSTRUCTIONS!$B$3="sélectionner",""))),IF(I26=9,IF(INSTRUCTIONS!$B$3="orientée sur la chaîne de création de valeur",'Dropdown input'!$F$16,IF(INSTRUCTIONS!$B$3="intersectorielle",'Dropdown input'!$G$16,IF(INSTRUCTIONS!$B$3="sélectionner",""))),IF(I26="",""))))))))))</f>
        <v/>
      </c>
      <c r="P26" s="138" t="str">
        <f t="shared" si="7"/>
        <v/>
      </c>
      <c r="Q26" s="118" t="str">
        <f>IF(I26=1,'Dropdown input'!$H$8,IF(I26=2,'Dropdown input'!$H$9,IF(I26=3,'Dropdown input'!$H$10,IF(I26=4,'Dropdown input'!$H$11,IF(I26=5,'Dropdown input'!$H$12,IF(I26=6,'Dropdown input'!$H$13,IF(I26=7,'Dropdown input'!$H$14,IF(I26=8,"bitte BLW kontaktieren",IF(I26=9,'Dropdown input'!$H$16,"")))))))))</f>
        <v/>
      </c>
      <c r="R26" s="139" t="str">
        <f t="shared" si="8"/>
        <v/>
      </c>
      <c r="S26" s="121" t="str">
        <f t="shared" si="9"/>
        <v/>
      </c>
      <c r="T26" s="140" t="str">
        <f t="shared" si="0"/>
        <v/>
      </c>
      <c r="U26" s="141" t="str">
        <f t="shared" si="1"/>
        <v/>
      </c>
      <c r="V26" s="142" t="str">
        <f t="shared" si="14"/>
        <v/>
      </c>
      <c r="W26" s="125" t="str">
        <f t="shared" si="2"/>
        <v/>
      </c>
      <c r="X26" s="132"/>
      <c r="Y26" s="143"/>
      <c r="Z26" s="143"/>
      <c r="AA26" s="143"/>
      <c r="AB26" s="144" t="str">
        <f t="shared" si="3"/>
        <v/>
      </c>
      <c r="AC26" s="145">
        <f t="shared" si="15"/>
        <v>0</v>
      </c>
      <c r="AD26" s="129" t="str">
        <f t="shared" si="12"/>
        <v/>
      </c>
      <c r="AE26" s="132"/>
      <c r="AF26" s="146"/>
      <c r="AG26" s="132"/>
      <c r="AH26" s="146"/>
      <c r="AI26" s="132"/>
      <c r="AJ26" s="132"/>
    </row>
    <row r="27" spans="1:36" s="75" customFormat="1" ht="162" customHeight="1" x14ac:dyDescent="0.3">
      <c r="A27" s="131">
        <f>INSTRUCTIONS!$B$2</f>
        <v>0</v>
      </c>
      <c r="B27" s="132" t="s">
        <v>138</v>
      </c>
      <c r="C27" s="133" t="s">
        <v>140</v>
      </c>
      <c r="D27" s="133"/>
      <c r="E27" s="132" t="s">
        <v>139</v>
      </c>
      <c r="F27" s="134"/>
      <c r="G27" s="135" t="s">
        <v>105</v>
      </c>
      <c r="H27" s="133" t="s">
        <v>105</v>
      </c>
      <c r="I27" s="115" t="str">
        <f t="shared" si="4"/>
        <v/>
      </c>
      <c r="J27" s="136"/>
      <c r="K27" s="137">
        <f t="shared" si="16"/>
        <v>0</v>
      </c>
      <c r="L27" s="118" t="str">
        <f>IF(I27=1,IF(INSTRUCTIONS!$B$3="orientée sur la chaîne de création de valeur",'Dropdown input'!$C$8,IF(INSTRUCTIONS!$B$3="intersectorielle",'Dropdown input'!$D$8,IF(INSTRUCTIONS!$B$3="sélectionner",""))),IF(I27=2,IF(INSTRUCTIONS!$B$3="orientée sur la chaîne de création de valeur",'Dropdown input'!$C$9,IF(INSTRUCTIONS!$B$3="intersectorielle",'Dropdown input'!$D$9,IF(INSTRUCTIONS!$B$3="sélectionner",""))),IF(I27=3,IF(INSTRUCTIONS!$B$3="orientée sur la chaîne de création de valeur",'Dropdown input'!$C$10,IF(INSTRUCTIONS!$B$3="intersectorielle",'Dropdown input'!$D$10,IF(INSTRUCTIONS!$B$3="sélectionner",""))),IF(I27=4,IF(INSTRUCTIONS!$B$3="orientée sur la chaîne de création de valeur",'Dropdown input'!$C$11,IF(INSTRUCTIONS!$B$3="intersectorielle",'Dropdown input'!$D$11,IF(INSTRUCTIONS!$B$3="sélectionner",""))),IF(I27=5,IF(INSTRUCTIONS!$B$3="orientée sur la chaîne de création de valeur",'Dropdown input'!$C$12,IF(INSTRUCTIONS!$B$3="intersectorielle",'Dropdown input'!$D$12,IF(INSTRUCTIONS!$B$3="sélectionner",""))),IF(I27=6,IF(INSTRUCTIONS!$B$3="orientée sur la chaîne de création de valeur",'Dropdown input'!$C$13,IF(INSTRUCTIONS!$B$3="intersectorielle",'Dropdown input'!$D$13,IF(INSTRUCTIONS!$B$3="sélectionner",""))),IF(I27=7,IF(INSTRUCTIONS!$B$3="orientée sur la chaîne de création de valeur",'Dropdown input'!$C$14,IF(INSTRUCTIONS!$B$3="intersectorielle",'Dropdown input'!$D$14,IF(INSTRUCTIONS!$B$3="auswählen",""))),IF(I27=8,IF(INSTRUCTIONS!$B$3="orientée sur la chaîne de création de valeur",'Dropdown input'!$C$15,IF(INSTRUCTIONS!$B$3="intersectorielle",'Dropdown input'!$D$15,IF(INSTRUCTIONS!$B$3="sélectionner",""))),IF(I27=9,IF(INSTRUCTIONS!$B$3="orientée sur la chaîne de création de valeur",'Dropdown input'!$C$16,IF(INSTRUCTIONS!$B$3="intersectorielle",'Dropdown input'!$D$16,IF(INSTRUCTIONS!$B$3="sélectionner",""))),IF(I27="",""))))))))))</f>
        <v/>
      </c>
      <c r="M27" s="137" t="str">
        <f t="shared" si="5"/>
        <v/>
      </c>
      <c r="N27" s="118" t="str">
        <f t="shared" si="6"/>
        <v/>
      </c>
      <c r="O27" s="118" t="str">
        <f>IF(I27=1,IF(INSTRUCTIONS!$B$3="orientée sur la chaîne de création de valeur",'Dropdown input'!$F$8,IF(INSTRUCTIONS!$B$3="intersectorielle",'Dropdown input'!$G$8,IF(INSTRUCTIONS!$B$3="sélectionner",""))),IF(I27=2,IF(INSTRUCTIONS!$B$3="orientée sur la chaîne de création de valeur",'Dropdown input'!$F$9,IF(INSTRUCTIONS!$B$3="intersectorielle",'Dropdown input'!$G$9,IF(INSTRUCTIONS!$B$3="sélectionner",""))),IF(I27=3,IF(INSTRUCTIONS!$B$3="orientée sur la chaîne de création de valeur",'Dropdown input'!$F$10,IF(INSTRUCTIONS!$B$3="intersectorielle",'Dropdown input'!$G$10,IF(INSTRUCTIONS!$B$3="sélectionner",""))),IF(I27=4,IF(INSTRUCTIONS!$B$3="orientée sur la chaîne de création de valeur",'Dropdown input'!$F$11,IF(INSTRUCTIONS!$B$3="intersectorielle",'Dropdown input'!$G$11,IF(INSTRUCTIONS!$B$3="sélectionner",""))),IF(I27=5,IF(INSTRUCTIONS!$B$3="orientée sur la chaîne de création de valeur",'Dropdown input'!$F$12,IF(INSTRUCTIONS!$B$3="intersectorielle",'Dropdown input'!$G$12,IF(INSTRUCTIONS!$B$3="sélectionner",""))),IF(I27=6,IF(INSTRUCTIONS!$B$3="orientée sur la chaîne de création de valeur",'Dropdown input'!$F$13,IF(INSTRUCTIONS!$B$3="intersectorielle",'Dropdown input'!$G$13,IF(INSTRUCTIONS!$B$3="sélectionner",""))),IF(I27=7,IF(INSTRUCTIONS!$B$3="orientée sur la chaîne de création de valeur",'Dropdown input'!$F$14,IF(INSTRUCTIONS!$B$3="intersectorielle",'Dropdown input'!$G$14,IF(INSTRUCTIONS!$B$3="sélectionner",""))),IF(I27=8,IF(INSTRUCTIONS!$B$3="orientée sur la chaîne de création de valeur",'Dropdown input'!$F$15,IF(INSTRUCTIONS!$B$3="intersectorielle",'Dropdown input'!$G$15,IF(INSTRUCTIONS!$B$3="sélectionner",""))),IF(I27=9,IF(INSTRUCTIONS!$B$3="orientée sur la chaîne de création de valeur",'Dropdown input'!$F$16,IF(INSTRUCTIONS!$B$3="intersectorielle",'Dropdown input'!$G$16,IF(INSTRUCTIONS!$B$3="sélectionner",""))),IF(I27="",""))))))))))</f>
        <v/>
      </c>
      <c r="P27" s="138" t="str">
        <f t="shared" si="7"/>
        <v/>
      </c>
      <c r="Q27" s="118" t="str">
        <f>IF(I27=1,'Dropdown input'!$H$8,IF(I27=2,'Dropdown input'!$H$9,IF(I27=3,'Dropdown input'!$H$10,IF(I27=4,'Dropdown input'!$H$11,IF(I27=5,'Dropdown input'!$H$12,IF(I27=6,'Dropdown input'!$H$13,IF(I27=7,'Dropdown input'!$H$14,IF(I27=8,"bitte BLW kontaktieren",IF(I27=9,'Dropdown input'!$H$16,"")))))))))</f>
        <v/>
      </c>
      <c r="R27" s="139" t="str">
        <f t="shared" si="8"/>
        <v/>
      </c>
      <c r="S27" s="121" t="str">
        <f t="shared" si="9"/>
        <v/>
      </c>
      <c r="T27" s="140" t="str">
        <f t="shared" si="0"/>
        <v/>
      </c>
      <c r="U27" s="141" t="str">
        <f t="shared" si="1"/>
        <v/>
      </c>
      <c r="V27" s="142" t="str">
        <f t="shared" si="14"/>
        <v/>
      </c>
      <c r="W27" s="125" t="str">
        <f t="shared" si="2"/>
        <v/>
      </c>
      <c r="X27" s="132"/>
      <c r="Y27" s="143"/>
      <c r="Z27" s="143"/>
      <c r="AA27" s="143"/>
      <c r="AB27" s="144" t="str">
        <f t="shared" si="3"/>
        <v/>
      </c>
      <c r="AC27" s="145">
        <f t="shared" si="15"/>
        <v>0</v>
      </c>
      <c r="AD27" s="129" t="str">
        <f t="shared" si="12"/>
        <v/>
      </c>
      <c r="AE27" s="132"/>
      <c r="AF27" s="146"/>
      <c r="AG27" s="132"/>
      <c r="AH27" s="146"/>
      <c r="AI27" s="132"/>
      <c r="AJ27" s="132"/>
    </row>
    <row r="28" spans="1:36" s="75" customFormat="1" ht="162" customHeight="1" x14ac:dyDescent="0.3">
      <c r="A28" s="131">
        <f>INSTRUCTIONS!$B$2</f>
        <v>0</v>
      </c>
      <c r="B28" s="132" t="s">
        <v>138</v>
      </c>
      <c r="C28" s="133" t="s">
        <v>140</v>
      </c>
      <c r="D28" s="133"/>
      <c r="E28" s="132" t="s">
        <v>139</v>
      </c>
      <c r="F28" s="134"/>
      <c r="G28" s="135" t="s">
        <v>105</v>
      </c>
      <c r="H28" s="133" t="s">
        <v>105</v>
      </c>
      <c r="I28" s="115" t="str">
        <f t="shared" si="4"/>
        <v/>
      </c>
      <c r="J28" s="136"/>
      <c r="K28" s="137">
        <f t="shared" si="16"/>
        <v>0</v>
      </c>
      <c r="L28" s="118" t="str">
        <f>IF(I28=1,IF(INSTRUCTIONS!$B$3="orientée sur la chaîne de création de valeur",'Dropdown input'!$C$8,IF(INSTRUCTIONS!$B$3="intersectorielle",'Dropdown input'!$D$8,IF(INSTRUCTIONS!$B$3="sélectionner",""))),IF(I28=2,IF(INSTRUCTIONS!$B$3="orientée sur la chaîne de création de valeur",'Dropdown input'!$C$9,IF(INSTRUCTIONS!$B$3="intersectorielle",'Dropdown input'!$D$9,IF(INSTRUCTIONS!$B$3="sélectionner",""))),IF(I28=3,IF(INSTRUCTIONS!$B$3="orientée sur la chaîne de création de valeur",'Dropdown input'!$C$10,IF(INSTRUCTIONS!$B$3="intersectorielle",'Dropdown input'!$D$10,IF(INSTRUCTIONS!$B$3="sélectionner",""))),IF(I28=4,IF(INSTRUCTIONS!$B$3="orientée sur la chaîne de création de valeur",'Dropdown input'!$C$11,IF(INSTRUCTIONS!$B$3="intersectorielle",'Dropdown input'!$D$11,IF(INSTRUCTIONS!$B$3="sélectionner",""))),IF(I28=5,IF(INSTRUCTIONS!$B$3="orientée sur la chaîne de création de valeur",'Dropdown input'!$C$12,IF(INSTRUCTIONS!$B$3="intersectorielle",'Dropdown input'!$D$12,IF(INSTRUCTIONS!$B$3="sélectionner",""))),IF(I28=6,IF(INSTRUCTIONS!$B$3="orientée sur la chaîne de création de valeur",'Dropdown input'!$C$13,IF(INSTRUCTIONS!$B$3="intersectorielle",'Dropdown input'!$D$13,IF(INSTRUCTIONS!$B$3="sélectionner",""))),IF(I28=7,IF(INSTRUCTIONS!$B$3="orientée sur la chaîne de création de valeur",'Dropdown input'!$C$14,IF(INSTRUCTIONS!$B$3="intersectorielle",'Dropdown input'!$D$14,IF(INSTRUCTIONS!$B$3="auswählen",""))),IF(I28=8,IF(INSTRUCTIONS!$B$3="orientée sur la chaîne de création de valeur",'Dropdown input'!$C$15,IF(INSTRUCTIONS!$B$3="intersectorielle",'Dropdown input'!$D$15,IF(INSTRUCTIONS!$B$3="sélectionner",""))),IF(I28=9,IF(INSTRUCTIONS!$B$3="orientée sur la chaîne de création de valeur",'Dropdown input'!$C$16,IF(INSTRUCTIONS!$B$3="intersectorielle",'Dropdown input'!$D$16,IF(INSTRUCTIONS!$B$3="sélectionner",""))),IF(I28="",""))))))))))</f>
        <v/>
      </c>
      <c r="M28" s="137" t="str">
        <f t="shared" si="5"/>
        <v/>
      </c>
      <c r="N28" s="118" t="str">
        <f t="shared" si="6"/>
        <v/>
      </c>
      <c r="O28" s="118" t="str">
        <f>IF(I28=1,IF(INSTRUCTIONS!$B$3="orientée sur la chaîne de création de valeur",'Dropdown input'!$F$8,IF(INSTRUCTIONS!$B$3="intersectorielle",'Dropdown input'!$G$8,IF(INSTRUCTIONS!$B$3="sélectionner",""))),IF(I28=2,IF(INSTRUCTIONS!$B$3="orientée sur la chaîne de création de valeur",'Dropdown input'!$F$9,IF(INSTRUCTIONS!$B$3="intersectorielle",'Dropdown input'!$G$9,IF(INSTRUCTIONS!$B$3="sélectionner",""))),IF(I28=3,IF(INSTRUCTIONS!$B$3="orientée sur la chaîne de création de valeur",'Dropdown input'!$F$10,IF(INSTRUCTIONS!$B$3="intersectorielle",'Dropdown input'!$G$10,IF(INSTRUCTIONS!$B$3="sélectionner",""))),IF(I28=4,IF(INSTRUCTIONS!$B$3="orientée sur la chaîne de création de valeur",'Dropdown input'!$F$11,IF(INSTRUCTIONS!$B$3="intersectorielle",'Dropdown input'!$G$11,IF(INSTRUCTIONS!$B$3="sélectionner",""))),IF(I28=5,IF(INSTRUCTIONS!$B$3="orientée sur la chaîne de création de valeur",'Dropdown input'!$F$12,IF(INSTRUCTIONS!$B$3="intersectorielle",'Dropdown input'!$G$12,IF(INSTRUCTIONS!$B$3="sélectionner",""))),IF(I28=6,IF(INSTRUCTIONS!$B$3="orientée sur la chaîne de création de valeur",'Dropdown input'!$F$13,IF(INSTRUCTIONS!$B$3="intersectorielle",'Dropdown input'!$G$13,IF(INSTRUCTIONS!$B$3="sélectionner",""))),IF(I28=7,IF(INSTRUCTIONS!$B$3="orientée sur la chaîne de création de valeur",'Dropdown input'!$F$14,IF(INSTRUCTIONS!$B$3="intersectorielle",'Dropdown input'!$G$14,IF(INSTRUCTIONS!$B$3="sélectionner",""))),IF(I28=8,IF(INSTRUCTIONS!$B$3="orientée sur la chaîne de création de valeur",'Dropdown input'!$F$15,IF(INSTRUCTIONS!$B$3="intersectorielle",'Dropdown input'!$G$15,IF(INSTRUCTIONS!$B$3="sélectionner",""))),IF(I28=9,IF(INSTRUCTIONS!$B$3="orientée sur la chaîne de création de valeur",'Dropdown input'!$F$16,IF(INSTRUCTIONS!$B$3="intersectorielle",'Dropdown input'!$G$16,IF(INSTRUCTIONS!$B$3="sélectionner",""))),IF(I28="",""))))))))))</f>
        <v/>
      </c>
      <c r="P28" s="138" t="str">
        <f t="shared" si="7"/>
        <v/>
      </c>
      <c r="Q28" s="118" t="str">
        <f>IF(I28=1,'Dropdown input'!$H$8,IF(I28=2,'Dropdown input'!$H$9,IF(I28=3,'Dropdown input'!$H$10,IF(I28=4,'Dropdown input'!$H$11,IF(I28=5,'Dropdown input'!$H$12,IF(I28=6,'Dropdown input'!$H$13,IF(I28=7,'Dropdown input'!$H$14,IF(I28=8,"bitte BLW kontaktieren",IF(I28=9,'Dropdown input'!$H$16,"")))))))))</f>
        <v/>
      </c>
      <c r="R28" s="139" t="str">
        <f t="shared" si="8"/>
        <v/>
      </c>
      <c r="S28" s="121" t="str">
        <f t="shared" si="9"/>
        <v/>
      </c>
      <c r="T28" s="140" t="str">
        <f t="shared" si="0"/>
        <v/>
      </c>
      <c r="U28" s="141" t="str">
        <f t="shared" si="1"/>
        <v/>
      </c>
      <c r="V28" s="142" t="str">
        <f t="shared" si="14"/>
        <v/>
      </c>
      <c r="W28" s="125" t="str">
        <f t="shared" si="2"/>
        <v/>
      </c>
      <c r="X28" s="132"/>
      <c r="Y28" s="143"/>
      <c r="Z28" s="143"/>
      <c r="AA28" s="143"/>
      <c r="AB28" s="144" t="str">
        <f t="shared" si="3"/>
        <v/>
      </c>
      <c r="AC28" s="145">
        <f t="shared" si="15"/>
        <v>0</v>
      </c>
      <c r="AD28" s="129" t="str">
        <f t="shared" si="12"/>
        <v/>
      </c>
      <c r="AE28" s="132"/>
      <c r="AF28" s="146"/>
      <c r="AG28" s="132"/>
      <c r="AH28" s="146"/>
      <c r="AI28" s="132"/>
      <c r="AJ28" s="132"/>
    </row>
    <row r="29" spans="1:36" s="75" customFormat="1" ht="162" customHeight="1" x14ac:dyDescent="0.3">
      <c r="A29" s="131">
        <f>INSTRUCTIONS!$B$2</f>
        <v>0</v>
      </c>
      <c r="B29" s="132" t="s">
        <v>138</v>
      </c>
      <c r="C29" s="133" t="s">
        <v>140</v>
      </c>
      <c r="D29" s="133"/>
      <c r="E29" s="132" t="s">
        <v>139</v>
      </c>
      <c r="F29" s="134"/>
      <c r="G29" s="135" t="s">
        <v>105</v>
      </c>
      <c r="H29" s="133" t="s">
        <v>105</v>
      </c>
      <c r="I29" s="115" t="str">
        <f t="shared" si="4"/>
        <v/>
      </c>
      <c r="J29" s="136"/>
      <c r="K29" s="137">
        <f t="shared" si="16"/>
        <v>0</v>
      </c>
      <c r="L29" s="118" t="str">
        <f>IF(I29=1,IF(INSTRUCTIONS!$B$3="orientée sur la chaîne de création de valeur",'Dropdown input'!$C$8,IF(INSTRUCTIONS!$B$3="intersectorielle",'Dropdown input'!$D$8,IF(INSTRUCTIONS!$B$3="sélectionner",""))),IF(I29=2,IF(INSTRUCTIONS!$B$3="orientée sur la chaîne de création de valeur",'Dropdown input'!$C$9,IF(INSTRUCTIONS!$B$3="intersectorielle",'Dropdown input'!$D$9,IF(INSTRUCTIONS!$B$3="sélectionner",""))),IF(I29=3,IF(INSTRUCTIONS!$B$3="orientée sur la chaîne de création de valeur",'Dropdown input'!$C$10,IF(INSTRUCTIONS!$B$3="intersectorielle",'Dropdown input'!$D$10,IF(INSTRUCTIONS!$B$3="sélectionner",""))),IF(I29=4,IF(INSTRUCTIONS!$B$3="orientée sur la chaîne de création de valeur",'Dropdown input'!$C$11,IF(INSTRUCTIONS!$B$3="intersectorielle",'Dropdown input'!$D$11,IF(INSTRUCTIONS!$B$3="sélectionner",""))),IF(I29=5,IF(INSTRUCTIONS!$B$3="orientée sur la chaîne de création de valeur",'Dropdown input'!$C$12,IF(INSTRUCTIONS!$B$3="intersectorielle",'Dropdown input'!$D$12,IF(INSTRUCTIONS!$B$3="sélectionner",""))),IF(I29=6,IF(INSTRUCTIONS!$B$3="orientée sur la chaîne de création de valeur",'Dropdown input'!$C$13,IF(INSTRUCTIONS!$B$3="intersectorielle",'Dropdown input'!$D$13,IF(INSTRUCTIONS!$B$3="sélectionner",""))),IF(I29=7,IF(INSTRUCTIONS!$B$3="orientée sur la chaîne de création de valeur",'Dropdown input'!$C$14,IF(INSTRUCTIONS!$B$3="intersectorielle",'Dropdown input'!$D$14,IF(INSTRUCTIONS!$B$3="auswählen",""))),IF(I29=8,IF(INSTRUCTIONS!$B$3="orientée sur la chaîne de création de valeur",'Dropdown input'!$C$15,IF(INSTRUCTIONS!$B$3="intersectorielle",'Dropdown input'!$D$15,IF(INSTRUCTIONS!$B$3="sélectionner",""))),IF(I29=9,IF(INSTRUCTIONS!$B$3="orientée sur la chaîne de création de valeur",'Dropdown input'!$C$16,IF(INSTRUCTIONS!$B$3="intersectorielle",'Dropdown input'!$D$16,IF(INSTRUCTIONS!$B$3="sélectionner",""))),IF(I29="",""))))))))))</f>
        <v/>
      </c>
      <c r="M29" s="137" t="str">
        <f t="shared" si="5"/>
        <v/>
      </c>
      <c r="N29" s="118" t="str">
        <f t="shared" si="6"/>
        <v/>
      </c>
      <c r="O29" s="118" t="str">
        <f>IF(I29=1,IF(INSTRUCTIONS!$B$3="orientée sur la chaîne de création de valeur",'Dropdown input'!$F$8,IF(INSTRUCTIONS!$B$3="intersectorielle",'Dropdown input'!$G$8,IF(INSTRUCTIONS!$B$3="sélectionner",""))),IF(I29=2,IF(INSTRUCTIONS!$B$3="orientée sur la chaîne de création de valeur",'Dropdown input'!$F$9,IF(INSTRUCTIONS!$B$3="intersectorielle",'Dropdown input'!$G$9,IF(INSTRUCTIONS!$B$3="sélectionner",""))),IF(I29=3,IF(INSTRUCTIONS!$B$3="orientée sur la chaîne de création de valeur",'Dropdown input'!$F$10,IF(INSTRUCTIONS!$B$3="intersectorielle",'Dropdown input'!$G$10,IF(INSTRUCTIONS!$B$3="sélectionner",""))),IF(I29=4,IF(INSTRUCTIONS!$B$3="orientée sur la chaîne de création de valeur",'Dropdown input'!$F$11,IF(INSTRUCTIONS!$B$3="intersectorielle",'Dropdown input'!$G$11,IF(INSTRUCTIONS!$B$3="sélectionner",""))),IF(I29=5,IF(INSTRUCTIONS!$B$3="orientée sur la chaîne de création de valeur",'Dropdown input'!$F$12,IF(INSTRUCTIONS!$B$3="intersectorielle",'Dropdown input'!$G$12,IF(INSTRUCTIONS!$B$3="sélectionner",""))),IF(I29=6,IF(INSTRUCTIONS!$B$3="orientée sur la chaîne de création de valeur",'Dropdown input'!$F$13,IF(INSTRUCTIONS!$B$3="intersectorielle",'Dropdown input'!$G$13,IF(INSTRUCTIONS!$B$3="sélectionner",""))),IF(I29=7,IF(INSTRUCTIONS!$B$3="orientée sur la chaîne de création de valeur",'Dropdown input'!$F$14,IF(INSTRUCTIONS!$B$3="intersectorielle",'Dropdown input'!$G$14,IF(INSTRUCTIONS!$B$3="sélectionner",""))),IF(I29=8,IF(INSTRUCTIONS!$B$3="orientée sur la chaîne de création de valeur",'Dropdown input'!$F$15,IF(INSTRUCTIONS!$B$3="intersectorielle",'Dropdown input'!$G$15,IF(INSTRUCTIONS!$B$3="sélectionner",""))),IF(I29=9,IF(INSTRUCTIONS!$B$3="orientée sur la chaîne de création de valeur",'Dropdown input'!$F$16,IF(INSTRUCTIONS!$B$3="intersectorielle",'Dropdown input'!$G$16,IF(INSTRUCTIONS!$B$3="sélectionner",""))),IF(I29="",""))))))))))</f>
        <v/>
      </c>
      <c r="P29" s="138" t="str">
        <f t="shared" si="7"/>
        <v/>
      </c>
      <c r="Q29" s="118" t="str">
        <f>IF(I29=1,'Dropdown input'!$H$8,IF(I29=2,'Dropdown input'!$H$9,IF(I29=3,'Dropdown input'!$H$10,IF(I29=4,'Dropdown input'!$H$11,IF(I29=5,'Dropdown input'!$H$12,IF(I29=6,'Dropdown input'!$H$13,IF(I29=7,'Dropdown input'!$H$14,IF(I29=8,"bitte BLW kontaktieren",IF(I29=9,'Dropdown input'!$H$16,"")))))))))</f>
        <v/>
      </c>
      <c r="R29" s="139" t="str">
        <f t="shared" si="8"/>
        <v/>
      </c>
      <c r="S29" s="121" t="str">
        <f t="shared" si="9"/>
        <v/>
      </c>
      <c r="T29" s="140" t="str">
        <f t="shared" si="0"/>
        <v/>
      </c>
      <c r="U29" s="141" t="str">
        <f t="shared" si="1"/>
        <v/>
      </c>
      <c r="V29" s="142" t="str">
        <f t="shared" si="14"/>
        <v/>
      </c>
      <c r="W29" s="125" t="str">
        <f t="shared" si="2"/>
        <v/>
      </c>
      <c r="X29" s="132"/>
      <c r="Y29" s="143"/>
      <c r="Z29" s="143"/>
      <c r="AA29" s="143"/>
      <c r="AB29" s="144" t="str">
        <f t="shared" si="3"/>
        <v/>
      </c>
      <c r="AC29" s="145">
        <f t="shared" si="15"/>
        <v>0</v>
      </c>
      <c r="AD29" s="129" t="str">
        <f t="shared" si="12"/>
        <v/>
      </c>
      <c r="AE29" s="132"/>
      <c r="AF29" s="146"/>
      <c r="AG29" s="132"/>
      <c r="AH29" s="146"/>
      <c r="AI29" s="132"/>
      <c r="AJ29" s="132"/>
    </row>
    <row r="30" spans="1:36" s="75" customFormat="1" ht="162" customHeight="1" x14ac:dyDescent="0.3">
      <c r="A30" s="131">
        <f>INSTRUCTIONS!$B$2</f>
        <v>0</v>
      </c>
      <c r="B30" s="132" t="s">
        <v>138</v>
      </c>
      <c r="C30" s="133" t="s">
        <v>140</v>
      </c>
      <c r="D30" s="133"/>
      <c r="E30" s="132" t="s">
        <v>139</v>
      </c>
      <c r="F30" s="134"/>
      <c r="G30" s="135" t="s">
        <v>105</v>
      </c>
      <c r="H30" s="133" t="s">
        <v>105</v>
      </c>
      <c r="I30" s="115" t="str">
        <f t="shared" si="4"/>
        <v/>
      </c>
      <c r="J30" s="136"/>
      <c r="K30" s="137">
        <f t="shared" si="16"/>
        <v>0</v>
      </c>
      <c r="L30" s="118" t="str">
        <f>IF(I30=1,IF(INSTRUCTIONS!$B$3="orientée sur la chaîne de création de valeur",'Dropdown input'!$C$8,IF(INSTRUCTIONS!$B$3="intersectorielle",'Dropdown input'!$D$8,IF(INSTRUCTIONS!$B$3="sélectionner",""))),IF(I30=2,IF(INSTRUCTIONS!$B$3="orientée sur la chaîne de création de valeur",'Dropdown input'!$C$9,IF(INSTRUCTIONS!$B$3="intersectorielle",'Dropdown input'!$D$9,IF(INSTRUCTIONS!$B$3="sélectionner",""))),IF(I30=3,IF(INSTRUCTIONS!$B$3="orientée sur la chaîne de création de valeur",'Dropdown input'!$C$10,IF(INSTRUCTIONS!$B$3="intersectorielle",'Dropdown input'!$D$10,IF(INSTRUCTIONS!$B$3="sélectionner",""))),IF(I30=4,IF(INSTRUCTIONS!$B$3="orientée sur la chaîne de création de valeur",'Dropdown input'!$C$11,IF(INSTRUCTIONS!$B$3="intersectorielle",'Dropdown input'!$D$11,IF(INSTRUCTIONS!$B$3="sélectionner",""))),IF(I30=5,IF(INSTRUCTIONS!$B$3="orientée sur la chaîne de création de valeur",'Dropdown input'!$C$12,IF(INSTRUCTIONS!$B$3="intersectorielle",'Dropdown input'!$D$12,IF(INSTRUCTIONS!$B$3="sélectionner",""))),IF(I30=6,IF(INSTRUCTIONS!$B$3="orientée sur la chaîne de création de valeur",'Dropdown input'!$C$13,IF(INSTRUCTIONS!$B$3="intersectorielle",'Dropdown input'!$D$13,IF(INSTRUCTIONS!$B$3="sélectionner",""))),IF(I30=7,IF(INSTRUCTIONS!$B$3="orientée sur la chaîne de création de valeur",'Dropdown input'!$C$14,IF(INSTRUCTIONS!$B$3="intersectorielle",'Dropdown input'!$D$14,IF(INSTRUCTIONS!$B$3="auswählen",""))),IF(I30=8,IF(INSTRUCTIONS!$B$3="orientée sur la chaîne de création de valeur",'Dropdown input'!$C$15,IF(INSTRUCTIONS!$B$3="intersectorielle",'Dropdown input'!$D$15,IF(INSTRUCTIONS!$B$3="sélectionner",""))),IF(I30=9,IF(INSTRUCTIONS!$B$3="orientée sur la chaîne de création de valeur",'Dropdown input'!$C$16,IF(INSTRUCTIONS!$B$3="intersectorielle",'Dropdown input'!$D$16,IF(INSTRUCTIONS!$B$3="sélectionner",""))),IF(I30="",""))))))))))</f>
        <v/>
      </c>
      <c r="M30" s="137" t="str">
        <f t="shared" si="5"/>
        <v/>
      </c>
      <c r="N30" s="118" t="str">
        <f t="shared" si="6"/>
        <v/>
      </c>
      <c r="O30" s="118" t="str">
        <f>IF(I30=1,IF(INSTRUCTIONS!$B$3="orientée sur la chaîne de création de valeur",'Dropdown input'!$F$8,IF(INSTRUCTIONS!$B$3="intersectorielle",'Dropdown input'!$G$8,IF(INSTRUCTIONS!$B$3="sélectionner",""))),IF(I30=2,IF(INSTRUCTIONS!$B$3="orientée sur la chaîne de création de valeur",'Dropdown input'!$F$9,IF(INSTRUCTIONS!$B$3="intersectorielle",'Dropdown input'!$G$9,IF(INSTRUCTIONS!$B$3="sélectionner",""))),IF(I30=3,IF(INSTRUCTIONS!$B$3="orientée sur la chaîne de création de valeur",'Dropdown input'!$F$10,IF(INSTRUCTIONS!$B$3="intersectorielle",'Dropdown input'!$G$10,IF(INSTRUCTIONS!$B$3="sélectionner",""))),IF(I30=4,IF(INSTRUCTIONS!$B$3="orientée sur la chaîne de création de valeur",'Dropdown input'!$F$11,IF(INSTRUCTIONS!$B$3="intersectorielle",'Dropdown input'!$G$11,IF(INSTRUCTIONS!$B$3="sélectionner",""))),IF(I30=5,IF(INSTRUCTIONS!$B$3="orientée sur la chaîne de création de valeur",'Dropdown input'!$F$12,IF(INSTRUCTIONS!$B$3="intersectorielle",'Dropdown input'!$G$12,IF(INSTRUCTIONS!$B$3="sélectionner",""))),IF(I30=6,IF(INSTRUCTIONS!$B$3="orientée sur la chaîne de création de valeur",'Dropdown input'!$F$13,IF(INSTRUCTIONS!$B$3="intersectorielle",'Dropdown input'!$G$13,IF(INSTRUCTIONS!$B$3="sélectionner",""))),IF(I30=7,IF(INSTRUCTIONS!$B$3="orientée sur la chaîne de création de valeur",'Dropdown input'!$F$14,IF(INSTRUCTIONS!$B$3="intersectorielle",'Dropdown input'!$G$14,IF(INSTRUCTIONS!$B$3="sélectionner",""))),IF(I30=8,IF(INSTRUCTIONS!$B$3="orientée sur la chaîne de création de valeur",'Dropdown input'!$F$15,IF(INSTRUCTIONS!$B$3="intersectorielle",'Dropdown input'!$G$15,IF(INSTRUCTIONS!$B$3="sélectionner",""))),IF(I30=9,IF(INSTRUCTIONS!$B$3="orientée sur la chaîne de création de valeur",'Dropdown input'!$F$16,IF(INSTRUCTIONS!$B$3="intersectorielle",'Dropdown input'!$G$16,IF(INSTRUCTIONS!$B$3="sélectionner",""))),IF(I30="",""))))))))))</f>
        <v/>
      </c>
      <c r="P30" s="138" t="str">
        <f t="shared" si="7"/>
        <v/>
      </c>
      <c r="Q30" s="118" t="str">
        <f>IF(I30=1,'Dropdown input'!$H$8,IF(I30=2,'Dropdown input'!$H$9,IF(I30=3,'Dropdown input'!$H$10,IF(I30=4,'Dropdown input'!$H$11,IF(I30=5,'Dropdown input'!$H$12,IF(I30=6,'Dropdown input'!$H$13,IF(I30=7,'Dropdown input'!$H$14,IF(I30=8,"bitte BLW kontaktieren",IF(I30=9,'Dropdown input'!$H$16,"")))))))))</f>
        <v/>
      </c>
      <c r="R30" s="139" t="str">
        <f t="shared" si="8"/>
        <v/>
      </c>
      <c r="S30" s="121" t="str">
        <f t="shared" si="9"/>
        <v/>
      </c>
      <c r="T30" s="140" t="str">
        <f t="shared" si="0"/>
        <v/>
      </c>
      <c r="U30" s="141" t="str">
        <f t="shared" si="1"/>
        <v/>
      </c>
      <c r="V30" s="142" t="str">
        <f t="shared" si="14"/>
        <v/>
      </c>
      <c r="W30" s="125" t="str">
        <f t="shared" si="2"/>
        <v/>
      </c>
      <c r="X30" s="132"/>
      <c r="Y30" s="143"/>
      <c r="Z30" s="143"/>
      <c r="AA30" s="143"/>
      <c r="AB30" s="144" t="str">
        <f t="shared" si="3"/>
        <v/>
      </c>
      <c r="AC30" s="145">
        <f t="shared" si="15"/>
        <v>0</v>
      </c>
      <c r="AD30" s="129" t="str">
        <f t="shared" si="12"/>
        <v/>
      </c>
      <c r="AE30" s="132"/>
      <c r="AF30" s="146"/>
      <c r="AG30" s="132"/>
      <c r="AH30" s="146"/>
      <c r="AI30" s="132"/>
      <c r="AJ30" s="132"/>
    </row>
    <row r="31" spans="1:36" s="75" customFormat="1" ht="162" customHeight="1" x14ac:dyDescent="0.3">
      <c r="A31" s="131">
        <f>INSTRUCTIONS!$B$2</f>
        <v>0</v>
      </c>
      <c r="B31" s="132" t="s">
        <v>138</v>
      </c>
      <c r="C31" s="133" t="s">
        <v>140</v>
      </c>
      <c r="D31" s="133"/>
      <c r="E31" s="132" t="s">
        <v>139</v>
      </c>
      <c r="F31" s="134"/>
      <c r="G31" s="135" t="s">
        <v>105</v>
      </c>
      <c r="H31" s="133" t="s">
        <v>105</v>
      </c>
      <c r="I31" s="115" t="str">
        <f t="shared" si="4"/>
        <v/>
      </c>
      <c r="J31" s="136"/>
      <c r="K31" s="137">
        <f t="shared" si="16"/>
        <v>0</v>
      </c>
      <c r="L31" s="118" t="str">
        <f>IF(I31=1,IF(INSTRUCTIONS!$B$3="orientée sur la chaîne de création de valeur",'Dropdown input'!$C$8,IF(INSTRUCTIONS!$B$3="intersectorielle",'Dropdown input'!$D$8,IF(INSTRUCTIONS!$B$3="sélectionner",""))),IF(I31=2,IF(INSTRUCTIONS!$B$3="orientée sur la chaîne de création de valeur",'Dropdown input'!$C$9,IF(INSTRUCTIONS!$B$3="intersectorielle",'Dropdown input'!$D$9,IF(INSTRUCTIONS!$B$3="sélectionner",""))),IF(I31=3,IF(INSTRUCTIONS!$B$3="orientée sur la chaîne de création de valeur",'Dropdown input'!$C$10,IF(INSTRUCTIONS!$B$3="intersectorielle",'Dropdown input'!$D$10,IF(INSTRUCTIONS!$B$3="sélectionner",""))),IF(I31=4,IF(INSTRUCTIONS!$B$3="orientée sur la chaîne de création de valeur",'Dropdown input'!$C$11,IF(INSTRUCTIONS!$B$3="intersectorielle",'Dropdown input'!$D$11,IF(INSTRUCTIONS!$B$3="sélectionner",""))),IF(I31=5,IF(INSTRUCTIONS!$B$3="orientée sur la chaîne de création de valeur",'Dropdown input'!$C$12,IF(INSTRUCTIONS!$B$3="intersectorielle",'Dropdown input'!$D$12,IF(INSTRUCTIONS!$B$3="sélectionner",""))),IF(I31=6,IF(INSTRUCTIONS!$B$3="orientée sur la chaîne de création de valeur",'Dropdown input'!$C$13,IF(INSTRUCTIONS!$B$3="intersectorielle",'Dropdown input'!$D$13,IF(INSTRUCTIONS!$B$3="sélectionner",""))),IF(I31=7,IF(INSTRUCTIONS!$B$3="orientée sur la chaîne de création de valeur",'Dropdown input'!$C$14,IF(INSTRUCTIONS!$B$3="intersectorielle",'Dropdown input'!$D$14,IF(INSTRUCTIONS!$B$3="auswählen",""))),IF(I31=8,IF(INSTRUCTIONS!$B$3="orientée sur la chaîne de création de valeur",'Dropdown input'!$C$15,IF(INSTRUCTIONS!$B$3="intersectorielle",'Dropdown input'!$D$15,IF(INSTRUCTIONS!$B$3="sélectionner",""))),IF(I31=9,IF(INSTRUCTIONS!$B$3="orientée sur la chaîne de création de valeur",'Dropdown input'!$C$16,IF(INSTRUCTIONS!$B$3="intersectorielle",'Dropdown input'!$D$16,IF(INSTRUCTIONS!$B$3="sélectionner",""))),IF(I31="",""))))))))))</f>
        <v/>
      </c>
      <c r="M31" s="137" t="str">
        <f t="shared" si="5"/>
        <v/>
      </c>
      <c r="N31" s="118" t="str">
        <f t="shared" si="6"/>
        <v/>
      </c>
      <c r="O31" s="118" t="str">
        <f>IF(I31=1,IF(INSTRUCTIONS!$B$3="orientée sur la chaîne de création de valeur",'Dropdown input'!$F$8,IF(INSTRUCTIONS!$B$3="intersectorielle",'Dropdown input'!$G$8,IF(INSTRUCTIONS!$B$3="sélectionner",""))),IF(I31=2,IF(INSTRUCTIONS!$B$3="orientée sur la chaîne de création de valeur",'Dropdown input'!$F$9,IF(INSTRUCTIONS!$B$3="intersectorielle",'Dropdown input'!$G$9,IF(INSTRUCTIONS!$B$3="sélectionner",""))),IF(I31=3,IF(INSTRUCTIONS!$B$3="orientée sur la chaîne de création de valeur",'Dropdown input'!$F$10,IF(INSTRUCTIONS!$B$3="intersectorielle",'Dropdown input'!$G$10,IF(INSTRUCTIONS!$B$3="sélectionner",""))),IF(I31=4,IF(INSTRUCTIONS!$B$3="orientée sur la chaîne de création de valeur",'Dropdown input'!$F$11,IF(INSTRUCTIONS!$B$3="intersectorielle",'Dropdown input'!$G$11,IF(INSTRUCTIONS!$B$3="sélectionner",""))),IF(I31=5,IF(INSTRUCTIONS!$B$3="orientée sur la chaîne de création de valeur",'Dropdown input'!$F$12,IF(INSTRUCTIONS!$B$3="intersectorielle",'Dropdown input'!$G$12,IF(INSTRUCTIONS!$B$3="sélectionner",""))),IF(I31=6,IF(INSTRUCTIONS!$B$3="orientée sur la chaîne de création de valeur",'Dropdown input'!$F$13,IF(INSTRUCTIONS!$B$3="intersectorielle",'Dropdown input'!$G$13,IF(INSTRUCTIONS!$B$3="sélectionner",""))),IF(I31=7,IF(INSTRUCTIONS!$B$3="orientée sur la chaîne de création de valeur",'Dropdown input'!$F$14,IF(INSTRUCTIONS!$B$3="intersectorielle",'Dropdown input'!$G$14,IF(INSTRUCTIONS!$B$3="sélectionner",""))),IF(I31=8,IF(INSTRUCTIONS!$B$3="orientée sur la chaîne de création de valeur",'Dropdown input'!$F$15,IF(INSTRUCTIONS!$B$3="intersectorielle",'Dropdown input'!$G$15,IF(INSTRUCTIONS!$B$3="sélectionner",""))),IF(I31=9,IF(INSTRUCTIONS!$B$3="orientée sur la chaîne de création de valeur",'Dropdown input'!$F$16,IF(INSTRUCTIONS!$B$3="intersectorielle",'Dropdown input'!$G$16,IF(INSTRUCTIONS!$B$3="sélectionner",""))),IF(I31="",""))))))))))</f>
        <v/>
      </c>
      <c r="P31" s="138" t="str">
        <f t="shared" si="7"/>
        <v/>
      </c>
      <c r="Q31" s="118" t="str">
        <f>IF(I31=1,'Dropdown input'!$H$8,IF(I31=2,'Dropdown input'!$H$9,IF(I31=3,'Dropdown input'!$H$10,IF(I31=4,'Dropdown input'!$H$11,IF(I31=5,'Dropdown input'!$H$12,IF(I31=6,'Dropdown input'!$H$13,IF(I31=7,'Dropdown input'!$H$14,IF(I31=8,"bitte BLW kontaktieren",IF(I31=9,'Dropdown input'!$H$16,"")))))))))</f>
        <v/>
      </c>
      <c r="R31" s="139" t="str">
        <f t="shared" si="8"/>
        <v/>
      </c>
      <c r="S31" s="121" t="str">
        <f t="shared" si="9"/>
        <v/>
      </c>
      <c r="T31" s="140" t="str">
        <f t="shared" si="0"/>
        <v/>
      </c>
      <c r="U31" s="141" t="str">
        <f t="shared" si="1"/>
        <v/>
      </c>
      <c r="V31" s="142" t="str">
        <f t="shared" si="14"/>
        <v/>
      </c>
      <c r="W31" s="125" t="str">
        <f t="shared" si="2"/>
        <v/>
      </c>
      <c r="X31" s="132"/>
      <c r="Y31" s="143"/>
      <c r="Z31" s="143"/>
      <c r="AA31" s="143"/>
      <c r="AB31" s="144" t="str">
        <f t="shared" si="3"/>
        <v/>
      </c>
      <c r="AC31" s="145">
        <f t="shared" si="15"/>
        <v>0</v>
      </c>
      <c r="AD31" s="129" t="str">
        <f t="shared" si="12"/>
        <v/>
      </c>
      <c r="AE31" s="132"/>
      <c r="AF31" s="146"/>
      <c r="AG31" s="132"/>
      <c r="AH31" s="146"/>
      <c r="AI31" s="132"/>
      <c r="AJ31" s="132"/>
    </row>
    <row r="32" spans="1:36" s="75" customFormat="1" ht="162" customHeight="1" x14ac:dyDescent="0.3">
      <c r="A32" s="131">
        <f>INSTRUCTIONS!$B$2</f>
        <v>0</v>
      </c>
      <c r="B32" s="132" t="s">
        <v>138</v>
      </c>
      <c r="C32" s="133" t="s">
        <v>140</v>
      </c>
      <c r="D32" s="133"/>
      <c r="E32" s="132" t="s">
        <v>139</v>
      </c>
      <c r="F32" s="134"/>
      <c r="G32" s="135" t="s">
        <v>105</v>
      </c>
      <c r="H32" s="133" t="s">
        <v>105</v>
      </c>
      <c r="I32" s="115" t="str">
        <f t="shared" si="4"/>
        <v/>
      </c>
      <c r="J32" s="136"/>
      <c r="K32" s="137">
        <f t="shared" si="16"/>
        <v>0</v>
      </c>
      <c r="L32" s="118" t="str">
        <f>IF(I32=1,IF(INSTRUCTIONS!$B$3="orientée sur la chaîne de création de valeur",'Dropdown input'!$C$8,IF(INSTRUCTIONS!$B$3="intersectorielle",'Dropdown input'!$D$8,IF(INSTRUCTIONS!$B$3="sélectionner",""))),IF(I32=2,IF(INSTRUCTIONS!$B$3="orientée sur la chaîne de création de valeur",'Dropdown input'!$C$9,IF(INSTRUCTIONS!$B$3="intersectorielle",'Dropdown input'!$D$9,IF(INSTRUCTIONS!$B$3="sélectionner",""))),IF(I32=3,IF(INSTRUCTIONS!$B$3="orientée sur la chaîne de création de valeur",'Dropdown input'!$C$10,IF(INSTRUCTIONS!$B$3="intersectorielle",'Dropdown input'!$D$10,IF(INSTRUCTIONS!$B$3="sélectionner",""))),IF(I32=4,IF(INSTRUCTIONS!$B$3="orientée sur la chaîne de création de valeur",'Dropdown input'!$C$11,IF(INSTRUCTIONS!$B$3="intersectorielle",'Dropdown input'!$D$11,IF(INSTRUCTIONS!$B$3="sélectionner",""))),IF(I32=5,IF(INSTRUCTIONS!$B$3="orientée sur la chaîne de création de valeur",'Dropdown input'!$C$12,IF(INSTRUCTIONS!$B$3="intersectorielle",'Dropdown input'!$D$12,IF(INSTRUCTIONS!$B$3="sélectionner",""))),IF(I32=6,IF(INSTRUCTIONS!$B$3="orientée sur la chaîne de création de valeur",'Dropdown input'!$C$13,IF(INSTRUCTIONS!$B$3="intersectorielle",'Dropdown input'!$D$13,IF(INSTRUCTIONS!$B$3="sélectionner",""))),IF(I32=7,IF(INSTRUCTIONS!$B$3="orientée sur la chaîne de création de valeur",'Dropdown input'!$C$14,IF(INSTRUCTIONS!$B$3="intersectorielle",'Dropdown input'!$D$14,IF(INSTRUCTIONS!$B$3="auswählen",""))),IF(I32=8,IF(INSTRUCTIONS!$B$3="orientée sur la chaîne de création de valeur",'Dropdown input'!$C$15,IF(INSTRUCTIONS!$B$3="intersectorielle",'Dropdown input'!$D$15,IF(INSTRUCTIONS!$B$3="sélectionner",""))),IF(I32=9,IF(INSTRUCTIONS!$B$3="orientée sur la chaîne de création de valeur",'Dropdown input'!$C$16,IF(INSTRUCTIONS!$B$3="intersectorielle",'Dropdown input'!$D$16,IF(INSTRUCTIONS!$B$3="sélectionner",""))),IF(I32="",""))))))))))</f>
        <v/>
      </c>
      <c r="M32" s="137" t="str">
        <f t="shared" si="5"/>
        <v/>
      </c>
      <c r="N32" s="118" t="str">
        <f t="shared" si="6"/>
        <v/>
      </c>
      <c r="O32" s="118" t="str">
        <f>IF(I32=1,IF(INSTRUCTIONS!$B$3="orientée sur la chaîne de création de valeur",'Dropdown input'!$F$8,IF(INSTRUCTIONS!$B$3="intersectorielle",'Dropdown input'!$G$8,IF(INSTRUCTIONS!$B$3="sélectionner",""))),IF(I32=2,IF(INSTRUCTIONS!$B$3="orientée sur la chaîne de création de valeur",'Dropdown input'!$F$9,IF(INSTRUCTIONS!$B$3="intersectorielle",'Dropdown input'!$G$9,IF(INSTRUCTIONS!$B$3="sélectionner",""))),IF(I32=3,IF(INSTRUCTIONS!$B$3="orientée sur la chaîne de création de valeur",'Dropdown input'!$F$10,IF(INSTRUCTIONS!$B$3="intersectorielle",'Dropdown input'!$G$10,IF(INSTRUCTIONS!$B$3="sélectionner",""))),IF(I32=4,IF(INSTRUCTIONS!$B$3="orientée sur la chaîne de création de valeur",'Dropdown input'!$F$11,IF(INSTRUCTIONS!$B$3="intersectorielle",'Dropdown input'!$G$11,IF(INSTRUCTIONS!$B$3="sélectionner",""))),IF(I32=5,IF(INSTRUCTIONS!$B$3="orientée sur la chaîne de création de valeur",'Dropdown input'!$F$12,IF(INSTRUCTIONS!$B$3="intersectorielle",'Dropdown input'!$G$12,IF(INSTRUCTIONS!$B$3="sélectionner",""))),IF(I32=6,IF(INSTRUCTIONS!$B$3="orientée sur la chaîne de création de valeur",'Dropdown input'!$F$13,IF(INSTRUCTIONS!$B$3="intersectorielle",'Dropdown input'!$G$13,IF(INSTRUCTIONS!$B$3="sélectionner",""))),IF(I32=7,IF(INSTRUCTIONS!$B$3="orientée sur la chaîne de création de valeur",'Dropdown input'!$F$14,IF(INSTRUCTIONS!$B$3="intersectorielle",'Dropdown input'!$G$14,IF(INSTRUCTIONS!$B$3="sélectionner",""))),IF(I32=8,IF(INSTRUCTIONS!$B$3="orientée sur la chaîne de création de valeur",'Dropdown input'!$F$15,IF(INSTRUCTIONS!$B$3="intersectorielle",'Dropdown input'!$G$15,IF(INSTRUCTIONS!$B$3="sélectionner",""))),IF(I32=9,IF(INSTRUCTIONS!$B$3="orientée sur la chaîne de création de valeur",'Dropdown input'!$F$16,IF(INSTRUCTIONS!$B$3="intersectorielle",'Dropdown input'!$G$16,IF(INSTRUCTIONS!$B$3="sélectionner",""))),IF(I32="",""))))))))))</f>
        <v/>
      </c>
      <c r="P32" s="138" t="str">
        <f t="shared" si="7"/>
        <v/>
      </c>
      <c r="Q32" s="118" t="str">
        <f>IF(I32=1,'Dropdown input'!$H$8,IF(I32=2,'Dropdown input'!$H$9,IF(I32=3,'Dropdown input'!$H$10,IF(I32=4,'Dropdown input'!$H$11,IF(I32=5,'Dropdown input'!$H$12,IF(I32=6,'Dropdown input'!$H$13,IF(I32=7,'Dropdown input'!$H$14,IF(I32=8,"bitte BLW kontaktieren",IF(I32=9,'Dropdown input'!$H$16,"")))))))))</f>
        <v/>
      </c>
      <c r="R32" s="139" t="str">
        <f t="shared" si="8"/>
        <v/>
      </c>
      <c r="S32" s="121" t="str">
        <f t="shared" si="9"/>
        <v/>
      </c>
      <c r="T32" s="140" t="str">
        <f t="shared" si="0"/>
        <v/>
      </c>
      <c r="U32" s="141" t="str">
        <f t="shared" si="1"/>
        <v/>
      </c>
      <c r="V32" s="142" t="str">
        <f t="shared" si="14"/>
        <v/>
      </c>
      <c r="W32" s="125" t="str">
        <f t="shared" si="2"/>
        <v/>
      </c>
      <c r="X32" s="132"/>
      <c r="Y32" s="143"/>
      <c r="Z32" s="143"/>
      <c r="AA32" s="143"/>
      <c r="AB32" s="144" t="str">
        <f t="shared" si="3"/>
        <v/>
      </c>
      <c r="AC32" s="145">
        <f t="shared" si="15"/>
        <v>0</v>
      </c>
      <c r="AD32" s="129" t="str">
        <f t="shared" si="12"/>
        <v/>
      </c>
      <c r="AE32" s="132"/>
      <c r="AF32" s="146"/>
      <c r="AG32" s="132"/>
      <c r="AH32" s="146"/>
      <c r="AI32" s="132"/>
      <c r="AJ32" s="132"/>
    </row>
    <row r="33" spans="1:36" s="75" customFormat="1" ht="162" customHeight="1" x14ac:dyDescent="0.3">
      <c r="A33" s="131">
        <f>INSTRUCTIONS!$B$2</f>
        <v>0</v>
      </c>
      <c r="B33" s="132" t="s">
        <v>138</v>
      </c>
      <c r="C33" s="133" t="s">
        <v>140</v>
      </c>
      <c r="D33" s="133"/>
      <c r="E33" s="132" t="s">
        <v>139</v>
      </c>
      <c r="F33" s="134"/>
      <c r="G33" s="135" t="s">
        <v>105</v>
      </c>
      <c r="H33" s="133" t="s">
        <v>105</v>
      </c>
      <c r="I33" s="115" t="str">
        <f t="shared" si="4"/>
        <v/>
      </c>
      <c r="J33" s="136"/>
      <c r="K33" s="137">
        <f t="shared" si="16"/>
        <v>0</v>
      </c>
      <c r="L33" s="118" t="str">
        <f>IF(I33=1,IF(INSTRUCTIONS!$B$3="orientée sur la chaîne de création de valeur",'Dropdown input'!$C$8,IF(INSTRUCTIONS!$B$3="intersectorielle",'Dropdown input'!$D$8,IF(INSTRUCTIONS!$B$3="sélectionner",""))),IF(I33=2,IF(INSTRUCTIONS!$B$3="orientée sur la chaîne de création de valeur",'Dropdown input'!$C$9,IF(INSTRUCTIONS!$B$3="intersectorielle",'Dropdown input'!$D$9,IF(INSTRUCTIONS!$B$3="sélectionner",""))),IF(I33=3,IF(INSTRUCTIONS!$B$3="orientée sur la chaîne de création de valeur",'Dropdown input'!$C$10,IF(INSTRUCTIONS!$B$3="intersectorielle",'Dropdown input'!$D$10,IF(INSTRUCTIONS!$B$3="sélectionner",""))),IF(I33=4,IF(INSTRUCTIONS!$B$3="orientée sur la chaîne de création de valeur",'Dropdown input'!$C$11,IF(INSTRUCTIONS!$B$3="intersectorielle",'Dropdown input'!$D$11,IF(INSTRUCTIONS!$B$3="sélectionner",""))),IF(I33=5,IF(INSTRUCTIONS!$B$3="orientée sur la chaîne de création de valeur",'Dropdown input'!$C$12,IF(INSTRUCTIONS!$B$3="intersectorielle",'Dropdown input'!$D$12,IF(INSTRUCTIONS!$B$3="sélectionner",""))),IF(I33=6,IF(INSTRUCTIONS!$B$3="orientée sur la chaîne de création de valeur",'Dropdown input'!$C$13,IF(INSTRUCTIONS!$B$3="intersectorielle",'Dropdown input'!$D$13,IF(INSTRUCTIONS!$B$3="sélectionner",""))),IF(I33=7,IF(INSTRUCTIONS!$B$3="orientée sur la chaîne de création de valeur",'Dropdown input'!$C$14,IF(INSTRUCTIONS!$B$3="intersectorielle",'Dropdown input'!$D$14,IF(INSTRUCTIONS!$B$3="auswählen",""))),IF(I33=8,IF(INSTRUCTIONS!$B$3="orientée sur la chaîne de création de valeur",'Dropdown input'!$C$15,IF(INSTRUCTIONS!$B$3="intersectorielle",'Dropdown input'!$D$15,IF(INSTRUCTIONS!$B$3="sélectionner",""))),IF(I33=9,IF(INSTRUCTIONS!$B$3="orientée sur la chaîne de création de valeur",'Dropdown input'!$C$16,IF(INSTRUCTIONS!$B$3="intersectorielle",'Dropdown input'!$D$16,IF(INSTRUCTIONS!$B$3="sélectionner",""))),IF(I33="",""))))))))))</f>
        <v/>
      </c>
      <c r="M33" s="137" t="str">
        <f t="shared" si="5"/>
        <v/>
      </c>
      <c r="N33" s="118" t="str">
        <f t="shared" si="6"/>
        <v/>
      </c>
      <c r="O33" s="118" t="str">
        <f>IF(I33=1,IF(INSTRUCTIONS!$B$3="orientée sur la chaîne de création de valeur",'Dropdown input'!$F$8,IF(INSTRUCTIONS!$B$3="intersectorielle",'Dropdown input'!$G$8,IF(INSTRUCTIONS!$B$3="sélectionner",""))),IF(I33=2,IF(INSTRUCTIONS!$B$3="orientée sur la chaîne de création de valeur",'Dropdown input'!$F$9,IF(INSTRUCTIONS!$B$3="intersectorielle",'Dropdown input'!$G$9,IF(INSTRUCTIONS!$B$3="sélectionner",""))),IF(I33=3,IF(INSTRUCTIONS!$B$3="orientée sur la chaîne de création de valeur",'Dropdown input'!$F$10,IF(INSTRUCTIONS!$B$3="intersectorielle",'Dropdown input'!$G$10,IF(INSTRUCTIONS!$B$3="sélectionner",""))),IF(I33=4,IF(INSTRUCTIONS!$B$3="orientée sur la chaîne de création de valeur",'Dropdown input'!$F$11,IF(INSTRUCTIONS!$B$3="intersectorielle",'Dropdown input'!$G$11,IF(INSTRUCTIONS!$B$3="sélectionner",""))),IF(I33=5,IF(INSTRUCTIONS!$B$3="orientée sur la chaîne de création de valeur",'Dropdown input'!$F$12,IF(INSTRUCTIONS!$B$3="intersectorielle",'Dropdown input'!$G$12,IF(INSTRUCTIONS!$B$3="sélectionner",""))),IF(I33=6,IF(INSTRUCTIONS!$B$3="orientée sur la chaîne de création de valeur",'Dropdown input'!$F$13,IF(INSTRUCTIONS!$B$3="intersectorielle",'Dropdown input'!$G$13,IF(INSTRUCTIONS!$B$3="sélectionner",""))),IF(I33=7,IF(INSTRUCTIONS!$B$3="orientée sur la chaîne de création de valeur",'Dropdown input'!$F$14,IF(INSTRUCTIONS!$B$3="intersectorielle",'Dropdown input'!$G$14,IF(INSTRUCTIONS!$B$3="sélectionner",""))),IF(I33=8,IF(INSTRUCTIONS!$B$3="orientée sur la chaîne de création de valeur",'Dropdown input'!$F$15,IF(INSTRUCTIONS!$B$3="intersectorielle",'Dropdown input'!$G$15,IF(INSTRUCTIONS!$B$3="sélectionner",""))),IF(I33=9,IF(INSTRUCTIONS!$B$3="orientée sur la chaîne de création de valeur",'Dropdown input'!$F$16,IF(INSTRUCTIONS!$B$3="intersectorielle",'Dropdown input'!$G$16,IF(INSTRUCTIONS!$B$3="sélectionner",""))),IF(I33="",""))))))))))</f>
        <v/>
      </c>
      <c r="P33" s="138" t="str">
        <f t="shared" si="7"/>
        <v/>
      </c>
      <c r="Q33" s="118" t="str">
        <f>IF(I33=1,'Dropdown input'!$H$8,IF(I33=2,'Dropdown input'!$H$9,IF(I33=3,'Dropdown input'!$H$10,IF(I33=4,'Dropdown input'!$H$11,IF(I33=5,'Dropdown input'!$H$12,IF(I33=6,'Dropdown input'!$H$13,IF(I33=7,'Dropdown input'!$H$14,IF(I33=8,"bitte BLW kontaktieren",IF(I33=9,'Dropdown input'!$H$16,"")))))))))</f>
        <v/>
      </c>
      <c r="R33" s="139" t="str">
        <f t="shared" si="8"/>
        <v/>
      </c>
      <c r="S33" s="121" t="str">
        <f t="shared" si="9"/>
        <v/>
      </c>
      <c r="T33" s="140" t="str">
        <f t="shared" si="0"/>
        <v/>
      </c>
      <c r="U33" s="141" t="str">
        <f t="shared" si="1"/>
        <v/>
      </c>
      <c r="V33" s="142" t="str">
        <f t="shared" si="14"/>
        <v/>
      </c>
      <c r="W33" s="125" t="str">
        <f t="shared" si="2"/>
        <v/>
      </c>
      <c r="X33" s="132"/>
      <c r="Y33" s="143"/>
      <c r="Z33" s="143"/>
      <c r="AA33" s="143"/>
      <c r="AB33" s="144" t="str">
        <f t="shared" si="3"/>
        <v/>
      </c>
      <c r="AC33" s="145">
        <f t="shared" si="15"/>
        <v>0</v>
      </c>
      <c r="AD33" s="129" t="str">
        <f t="shared" si="12"/>
        <v/>
      </c>
      <c r="AE33" s="132"/>
      <c r="AF33" s="146"/>
      <c r="AG33" s="132"/>
      <c r="AH33" s="146"/>
      <c r="AI33" s="132"/>
      <c r="AJ33" s="132"/>
    </row>
    <row r="34" spans="1:36" s="75" customFormat="1" ht="162" customHeight="1" x14ac:dyDescent="0.3">
      <c r="A34" s="131">
        <f>INSTRUCTIONS!$B$2</f>
        <v>0</v>
      </c>
      <c r="B34" s="132" t="s">
        <v>138</v>
      </c>
      <c r="C34" s="133" t="s">
        <v>140</v>
      </c>
      <c r="D34" s="133"/>
      <c r="E34" s="132" t="s">
        <v>139</v>
      </c>
      <c r="F34" s="134"/>
      <c r="G34" s="135" t="s">
        <v>105</v>
      </c>
      <c r="H34" s="133" t="s">
        <v>105</v>
      </c>
      <c r="I34" s="115" t="str">
        <f t="shared" si="4"/>
        <v/>
      </c>
      <c r="J34" s="136"/>
      <c r="K34" s="137">
        <f t="shared" si="16"/>
        <v>0</v>
      </c>
      <c r="L34" s="118" t="str">
        <f>IF(I34=1,IF(INSTRUCTIONS!$B$3="orientée sur la chaîne de création de valeur",'Dropdown input'!$C$8,IF(INSTRUCTIONS!$B$3="intersectorielle",'Dropdown input'!$D$8,IF(INSTRUCTIONS!$B$3="sélectionner",""))),IF(I34=2,IF(INSTRUCTIONS!$B$3="orientée sur la chaîne de création de valeur",'Dropdown input'!$C$9,IF(INSTRUCTIONS!$B$3="intersectorielle",'Dropdown input'!$D$9,IF(INSTRUCTIONS!$B$3="sélectionner",""))),IF(I34=3,IF(INSTRUCTIONS!$B$3="orientée sur la chaîne de création de valeur",'Dropdown input'!$C$10,IF(INSTRUCTIONS!$B$3="intersectorielle",'Dropdown input'!$D$10,IF(INSTRUCTIONS!$B$3="sélectionner",""))),IF(I34=4,IF(INSTRUCTIONS!$B$3="orientée sur la chaîne de création de valeur",'Dropdown input'!$C$11,IF(INSTRUCTIONS!$B$3="intersectorielle",'Dropdown input'!$D$11,IF(INSTRUCTIONS!$B$3="sélectionner",""))),IF(I34=5,IF(INSTRUCTIONS!$B$3="orientée sur la chaîne de création de valeur",'Dropdown input'!$C$12,IF(INSTRUCTIONS!$B$3="intersectorielle",'Dropdown input'!$D$12,IF(INSTRUCTIONS!$B$3="sélectionner",""))),IF(I34=6,IF(INSTRUCTIONS!$B$3="orientée sur la chaîne de création de valeur",'Dropdown input'!$C$13,IF(INSTRUCTIONS!$B$3="intersectorielle",'Dropdown input'!$D$13,IF(INSTRUCTIONS!$B$3="sélectionner",""))),IF(I34=7,IF(INSTRUCTIONS!$B$3="orientée sur la chaîne de création de valeur",'Dropdown input'!$C$14,IF(INSTRUCTIONS!$B$3="intersectorielle",'Dropdown input'!$D$14,IF(INSTRUCTIONS!$B$3="auswählen",""))),IF(I34=8,IF(INSTRUCTIONS!$B$3="orientée sur la chaîne de création de valeur",'Dropdown input'!$C$15,IF(INSTRUCTIONS!$B$3="intersectorielle",'Dropdown input'!$D$15,IF(INSTRUCTIONS!$B$3="sélectionner",""))),IF(I34=9,IF(INSTRUCTIONS!$B$3="orientée sur la chaîne de création de valeur",'Dropdown input'!$C$16,IF(INSTRUCTIONS!$B$3="intersectorielle",'Dropdown input'!$D$16,IF(INSTRUCTIONS!$B$3="sélectionner",""))),IF(I34="",""))))))))))</f>
        <v/>
      </c>
      <c r="M34" s="137" t="str">
        <f t="shared" si="5"/>
        <v/>
      </c>
      <c r="N34" s="118" t="str">
        <f t="shared" si="6"/>
        <v/>
      </c>
      <c r="O34" s="118" t="str">
        <f>IF(I34=1,IF(INSTRUCTIONS!$B$3="orientée sur la chaîne de création de valeur",'Dropdown input'!$F$8,IF(INSTRUCTIONS!$B$3="intersectorielle",'Dropdown input'!$G$8,IF(INSTRUCTIONS!$B$3="sélectionner",""))),IF(I34=2,IF(INSTRUCTIONS!$B$3="orientée sur la chaîne de création de valeur",'Dropdown input'!$F$9,IF(INSTRUCTIONS!$B$3="intersectorielle",'Dropdown input'!$G$9,IF(INSTRUCTIONS!$B$3="sélectionner",""))),IF(I34=3,IF(INSTRUCTIONS!$B$3="orientée sur la chaîne de création de valeur",'Dropdown input'!$F$10,IF(INSTRUCTIONS!$B$3="intersectorielle",'Dropdown input'!$G$10,IF(INSTRUCTIONS!$B$3="sélectionner",""))),IF(I34=4,IF(INSTRUCTIONS!$B$3="orientée sur la chaîne de création de valeur",'Dropdown input'!$F$11,IF(INSTRUCTIONS!$B$3="intersectorielle",'Dropdown input'!$G$11,IF(INSTRUCTIONS!$B$3="sélectionner",""))),IF(I34=5,IF(INSTRUCTIONS!$B$3="orientée sur la chaîne de création de valeur",'Dropdown input'!$F$12,IF(INSTRUCTIONS!$B$3="intersectorielle",'Dropdown input'!$G$12,IF(INSTRUCTIONS!$B$3="sélectionner",""))),IF(I34=6,IF(INSTRUCTIONS!$B$3="orientée sur la chaîne de création de valeur",'Dropdown input'!$F$13,IF(INSTRUCTIONS!$B$3="intersectorielle",'Dropdown input'!$G$13,IF(INSTRUCTIONS!$B$3="sélectionner",""))),IF(I34=7,IF(INSTRUCTIONS!$B$3="orientée sur la chaîne de création de valeur",'Dropdown input'!$F$14,IF(INSTRUCTIONS!$B$3="intersectorielle",'Dropdown input'!$G$14,IF(INSTRUCTIONS!$B$3="sélectionner",""))),IF(I34=8,IF(INSTRUCTIONS!$B$3="orientée sur la chaîne de création de valeur",'Dropdown input'!$F$15,IF(INSTRUCTIONS!$B$3="intersectorielle",'Dropdown input'!$G$15,IF(INSTRUCTIONS!$B$3="sélectionner",""))),IF(I34=9,IF(INSTRUCTIONS!$B$3="orientée sur la chaîne de création de valeur",'Dropdown input'!$F$16,IF(INSTRUCTIONS!$B$3="intersectorielle",'Dropdown input'!$G$16,IF(INSTRUCTIONS!$B$3="sélectionner",""))),IF(I34="",""))))))))))</f>
        <v/>
      </c>
      <c r="P34" s="138" t="str">
        <f t="shared" si="7"/>
        <v/>
      </c>
      <c r="Q34" s="118" t="str">
        <f>IF(I34=1,'Dropdown input'!$H$8,IF(I34=2,'Dropdown input'!$H$9,IF(I34=3,'Dropdown input'!$H$10,IF(I34=4,'Dropdown input'!$H$11,IF(I34=5,'Dropdown input'!$H$12,IF(I34=6,'Dropdown input'!$H$13,IF(I34=7,'Dropdown input'!$H$14,IF(I34=8,"bitte BLW kontaktieren",IF(I34=9,'Dropdown input'!$H$16,"")))))))))</f>
        <v/>
      </c>
      <c r="R34" s="139" t="str">
        <f t="shared" si="8"/>
        <v/>
      </c>
      <c r="S34" s="121" t="str">
        <f t="shared" si="9"/>
        <v/>
      </c>
      <c r="T34" s="140" t="str">
        <f t="shared" si="0"/>
        <v/>
      </c>
      <c r="U34" s="141" t="str">
        <f t="shared" si="1"/>
        <v/>
      </c>
      <c r="V34" s="142" t="str">
        <f t="shared" si="14"/>
        <v/>
      </c>
      <c r="W34" s="125" t="str">
        <f t="shared" si="2"/>
        <v/>
      </c>
      <c r="X34" s="132"/>
      <c r="Y34" s="143"/>
      <c r="Z34" s="143"/>
      <c r="AA34" s="143"/>
      <c r="AB34" s="144" t="str">
        <f t="shared" si="3"/>
        <v/>
      </c>
      <c r="AC34" s="145">
        <f t="shared" si="15"/>
        <v>0</v>
      </c>
      <c r="AD34" s="129" t="str">
        <f t="shared" si="12"/>
        <v/>
      </c>
      <c r="AE34" s="132"/>
      <c r="AF34" s="146"/>
      <c r="AG34" s="132"/>
      <c r="AH34" s="146"/>
      <c r="AI34" s="132"/>
      <c r="AJ34" s="132"/>
    </row>
    <row r="35" spans="1:36" s="75" customFormat="1" ht="162" customHeight="1" x14ac:dyDescent="0.3">
      <c r="A35" s="131">
        <f>INSTRUCTIONS!$B$2</f>
        <v>0</v>
      </c>
      <c r="B35" s="132" t="s">
        <v>138</v>
      </c>
      <c r="C35" s="133" t="s">
        <v>140</v>
      </c>
      <c r="D35" s="133"/>
      <c r="E35" s="132" t="s">
        <v>139</v>
      </c>
      <c r="F35" s="134"/>
      <c r="G35" s="135" t="s">
        <v>105</v>
      </c>
      <c r="H35" s="133" t="s">
        <v>105</v>
      </c>
      <c r="I35" s="115" t="str">
        <f t="shared" si="4"/>
        <v/>
      </c>
      <c r="J35" s="136"/>
      <c r="K35" s="137">
        <f t="shared" si="16"/>
        <v>0</v>
      </c>
      <c r="L35" s="118" t="str">
        <f>IF(I35=1,IF(INSTRUCTIONS!$B$3="orientée sur la chaîne de création de valeur",'Dropdown input'!$C$8,IF(INSTRUCTIONS!$B$3="intersectorielle",'Dropdown input'!$D$8,IF(INSTRUCTIONS!$B$3="sélectionner",""))),IF(I35=2,IF(INSTRUCTIONS!$B$3="orientée sur la chaîne de création de valeur",'Dropdown input'!$C$9,IF(INSTRUCTIONS!$B$3="intersectorielle",'Dropdown input'!$D$9,IF(INSTRUCTIONS!$B$3="sélectionner",""))),IF(I35=3,IF(INSTRUCTIONS!$B$3="orientée sur la chaîne de création de valeur",'Dropdown input'!$C$10,IF(INSTRUCTIONS!$B$3="intersectorielle",'Dropdown input'!$D$10,IF(INSTRUCTIONS!$B$3="sélectionner",""))),IF(I35=4,IF(INSTRUCTIONS!$B$3="orientée sur la chaîne de création de valeur",'Dropdown input'!$C$11,IF(INSTRUCTIONS!$B$3="intersectorielle",'Dropdown input'!$D$11,IF(INSTRUCTIONS!$B$3="sélectionner",""))),IF(I35=5,IF(INSTRUCTIONS!$B$3="orientée sur la chaîne de création de valeur",'Dropdown input'!$C$12,IF(INSTRUCTIONS!$B$3="intersectorielle",'Dropdown input'!$D$12,IF(INSTRUCTIONS!$B$3="sélectionner",""))),IF(I35=6,IF(INSTRUCTIONS!$B$3="orientée sur la chaîne de création de valeur",'Dropdown input'!$C$13,IF(INSTRUCTIONS!$B$3="intersectorielle",'Dropdown input'!$D$13,IF(INSTRUCTIONS!$B$3="sélectionner",""))),IF(I35=7,IF(INSTRUCTIONS!$B$3="orientée sur la chaîne de création de valeur",'Dropdown input'!$C$14,IF(INSTRUCTIONS!$B$3="intersectorielle",'Dropdown input'!$D$14,IF(INSTRUCTIONS!$B$3="auswählen",""))),IF(I35=8,IF(INSTRUCTIONS!$B$3="orientée sur la chaîne de création de valeur",'Dropdown input'!$C$15,IF(INSTRUCTIONS!$B$3="intersectorielle",'Dropdown input'!$D$15,IF(INSTRUCTIONS!$B$3="sélectionner",""))),IF(I35=9,IF(INSTRUCTIONS!$B$3="orientée sur la chaîne de création de valeur",'Dropdown input'!$C$16,IF(INSTRUCTIONS!$B$3="intersectorielle",'Dropdown input'!$D$16,IF(INSTRUCTIONS!$B$3="sélectionner",""))),IF(I35="",""))))))))))</f>
        <v/>
      </c>
      <c r="M35" s="137" t="str">
        <f t="shared" si="5"/>
        <v/>
      </c>
      <c r="N35" s="118" t="str">
        <f t="shared" si="6"/>
        <v/>
      </c>
      <c r="O35" s="118" t="str">
        <f>IF(I35=1,IF(INSTRUCTIONS!$B$3="orientée sur la chaîne de création de valeur",'Dropdown input'!$F$8,IF(INSTRUCTIONS!$B$3="intersectorielle",'Dropdown input'!$G$8,IF(INSTRUCTIONS!$B$3="sélectionner",""))),IF(I35=2,IF(INSTRUCTIONS!$B$3="orientée sur la chaîne de création de valeur",'Dropdown input'!$F$9,IF(INSTRUCTIONS!$B$3="intersectorielle",'Dropdown input'!$G$9,IF(INSTRUCTIONS!$B$3="sélectionner",""))),IF(I35=3,IF(INSTRUCTIONS!$B$3="orientée sur la chaîne de création de valeur",'Dropdown input'!$F$10,IF(INSTRUCTIONS!$B$3="intersectorielle",'Dropdown input'!$G$10,IF(INSTRUCTIONS!$B$3="sélectionner",""))),IF(I35=4,IF(INSTRUCTIONS!$B$3="orientée sur la chaîne de création de valeur",'Dropdown input'!$F$11,IF(INSTRUCTIONS!$B$3="intersectorielle",'Dropdown input'!$G$11,IF(INSTRUCTIONS!$B$3="sélectionner",""))),IF(I35=5,IF(INSTRUCTIONS!$B$3="orientée sur la chaîne de création de valeur",'Dropdown input'!$F$12,IF(INSTRUCTIONS!$B$3="intersectorielle",'Dropdown input'!$G$12,IF(INSTRUCTIONS!$B$3="sélectionner",""))),IF(I35=6,IF(INSTRUCTIONS!$B$3="orientée sur la chaîne de création de valeur",'Dropdown input'!$F$13,IF(INSTRUCTIONS!$B$3="intersectorielle",'Dropdown input'!$G$13,IF(INSTRUCTIONS!$B$3="sélectionner",""))),IF(I35=7,IF(INSTRUCTIONS!$B$3="orientée sur la chaîne de création de valeur",'Dropdown input'!$F$14,IF(INSTRUCTIONS!$B$3="intersectorielle",'Dropdown input'!$G$14,IF(INSTRUCTIONS!$B$3="sélectionner",""))),IF(I35=8,IF(INSTRUCTIONS!$B$3="orientée sur la chaîne de création de valeur",'Dropdown input'!$F$15,IF(INSTRUCTIONS!$B$3="intersectorielle",'Dropdown input'!$G$15,IF(INSTRUCTIONS!$B$3="sélectionner",""))),IF(I35=9,IF(INSTRUCTIONS!$B$3="orientée sur la chaîne de création de valeur",'Dropdown input'!$F$16,IF(INSTRUCTIONS!$B$3="intersectorielle",'Dropdown input'!$G$16,IF(INSTRUCTIONS!$B$3="sélectionner",""))),IF(I35="",""))))))))))</f>
        <v/>
      </c>
      <c r="P35" s="138" t="str">
        <f t="shared" si="7"/>
        <v/>
      </c>
      <c r="Q35" s="118" t="str">
        <f>IF(I35=1,'Dropdown input'!$H$8,IF(I35=2,'Dropdown input'!$H$9,IF(I35=3,'Dropdown input'!$H$10,IF(I35=4,'Dropdown input'!$H$11,IF(I35=5,'Dropdown input'!$H$12,IF(I35=6,'Dropdown input'!$H$13,IF(I35=7,'Dropdown input'!$H$14,IF(I35=8,"bitte BLW kontaktieren",IF(I35=9,'Dropdown input'!$H$16,"")))))))))</f>
        <v/>
      </c>
      <c r="R35" s="139" t="str">
        <f t="shared" si="8"/>
        <v/>
      </c>
      <c r="S35" s="121" t="str">
        <f t="shared" si="9"/>
        <v/>
      </c>
      <c r="T35" s="140" t="str">
        <f t="shared" si="0"/>
        <v/>
      </c>
      <c r="U35" s="141" t="str">
        <f t="shared" si="1"/>
        <v/>
      </c>
      <c r="V35" s="142" t="str">
        <f t="shared" si="14"/>
        <v/>
      </c>
      <c r="W35" s="125" t="str">
        <f t="shared" si="2"/>
        <v/>
      </c>
      <c r="X35" s="132"/>
      <c r="Y35" s="143"/>
      <c r="Z35" s="143"/>
      <c r="AA35" s="143"/>
      <c r="AB35" s="144" t="str">
        <f t="shared" si="3"/>
        <v/>
      </c>
      <c r="AC35" s="145">
        <f t="shared" si="15"/>
        <v>0</v>
      </c>
      <c r="AD35" s="129" t="str">
        <f t="shared" si="12"/>
        <v/>
      </c>
      <c r="AE35" s="132"/>
      <c r="AF35" s="146"/>
      <c r="AG35" s="132"/>
      <c r="AH35" s="146"/>
      <c r="AI35" s="132"/>
      <c r="AJ35" s="132"/>
    </row>
    <row r="36" spans="1:36" s="75" customFormat="1" ht="162" customHeight="1" x14ac:dyDescent="0.3">
      <c r="A36" s="131">
        <f>INSTRUCTIONS!$B$2</f>
        <v>0</v>
      </c>
      <c r="B36" s="132" t="s">
        <v>138</v>
      </c>
      <c r="C36" s="133" t="s">
        <v>140</v>
      </c>
      <c r="D36" s="133"/>
      <c r="E36" s="132" t="s">
        <v>139</v>
      </c>
      <c r="F36" s="134"/>
      <c r="G36" s="135" t="s">
        <v>105</v>
      </c>
      <c r="H36" s="133" t="s">
        <v>105</v>
      </c>
      <c r="I36" s="115" t="str">
        <f t="shared" si="4"/>
        <v/>
      </c>
      <c r="J36" s="136"/>
      <c r="K36" s="137">
        <f t="shared" si="16"/>
        <v>0</v>
      </c>
      <c r="L36" s="118" t="str">
        <f>IF(I36=1,IF(INSTRUCTIONS!$B$3="orientée sur la chaîne de création de valeur",'Dropdown input'!$C$8,IF(INSTRUCTIONS!$B$3="intersectorielle",'Dropdown input'!$D$8,IF(INSTRUCTIONS!$B$3="sélectionner",""))),IF(I36=2,IF(INSTRUCTIONS!$B$3="orientée sur la chaîne de création de valeur",'Dropdown input'!$C$9,IF(INSTRUCTIONS!$B$3="intersectorielle",'Dropdown input'!$D$9,IF(INSTRUCTIONS!$B$3="sélectionner",""))),IF(I36=3,IF(INSTRUCTIONS!$B$3="orientée sur la chaîne de création de valeur",'Dropdown input'!$C$10,IF(INSTRUCTIONS!$B$3="intersectorielle",'Dropdown input'!$D$10,IF(INSTRUCTIONS!$B$3="sélectionner",""))),IF(I36=4,IF(INSTRUCTIONS!$B$3="orientée sur la chaîne de création de valeur",'Dropdown input'!$C$11,IF(INSTRUCTIONS!$B$3="intersectorielle",'Dropdown input'!$D$11,IF(INSTRUCTIONS!$B$3="sélectionner",""))),IF(I36=5,IF(INSTRUCTIONS!$B$3="orientée sur la chaîne de création de valeur",'Dropdown input'!$C$12,IF(INSTRUCTIONS!$B$3="intersectorielle",'Dropdown input'!$D$12,IF(INSTRUCTIONS!$B$3="sélectionner",""))),IF(I36=6,IF(INSTRUCTIONS!$B$3="orientée sur la chaîne de création de valeur",'Dropdown input'!$C$13,IF(INSTRUCTIONS!$B$3="intersectorielle",'Dropdown input'!$D$13,IF(INSTRUCTIONS!$B$3="sélectionner",""))),IF(I36=7,IF(INSTRUCTIONS!$B$3="orientée sur la chaîne de création de valeur",'Dropdown input'!$C$14,IF(INSTRUCTIONS!$B$3="intersectorielle",'Dropdown input'!$D$14,IF(INSTRUCTIONS!$B$3="auswählen",""))),IF(I36=8,IF(INSTRUCTIONS!$B$3="orientée sur la chaîne de création de valeur",'Dropdown input'!$C$15,IF(INSTRUCTIONS!$B$3="intersectorielle",'Dropdown input'!$D$15,IF(INSTRUCTIONS!$B$3="sélectionner",""))),IF(I36=9,IF(INSTRUCTIONS!$B$3="orientée sur la chaîne de création de valeur",'Dropdown input'!$C$16,IF(INSTRUCTIONS!$B$3="intersectorielle",'Dropdown input'!$D$16,IF(INSTRUCTIONS!$B$3="sélectionner",""))),IF(I36="",""))))))))))</f>
        <v/>
      </c>
      <c r="M36" s="137" t="str">
        <f t="shared" si="5"/>
        <v/>
      </c>
      <c r="N36" s="118" t="str">
        <f t="shared" si="6"/>
        <v/>
      </c>
      <c r="O36" s="118" t="str">
        <f>IF(I36=1,IF(INSTRUCTIONS!$B$3="orientée sur la chaîne de création de valeur",'Dropdown input'!$F$8,IF(INSTRUCTIONS!$B$3="intersectorielle",'Dropdown input'!$G$8,IF(INSTRUCTIONS!$B$3="sélectionner",""))),IF(I36=2,IF(INSTRUCTIONS!$B$3="orientée sur la chaîne de création de valeur",'Dropdown input'!$F$9,IF(INSTRUCTIONS!$B$3="intersectorielle",'Dropdown input'!$G$9,IF(INSTRUCTIONS!$B$3="sélectionner",""))),IF(I36=3,IF(INSTRUCTIONS!$B$3="orientée sur la chaîne de création de valeur",'Dropdown input'!$F$10,IF(INSTRUCTIONS!$B$3="intersectorielle",'Dropdown input'!$G$10,IF(INSTRUCTIONS!$B$3="sélectionner",""))),IF(I36=4,IF(INSTRUCTIONS!$B$3="orientée sur la chaîne de création de valeur",'Dropdown input'!$F$11,IF(INSTRUCTIONS!$B$3="intersectorielle",'Dropdown input'!$G$11,IF(INSTRUCTIONS!$B$3="sélectionner",""))),IF(I36=5,IF(INSTRUCTIONS!$B$3="orientée sur la chaîne de création de valeur",'Dropdown input'!$F$12,IF(INSTRUCTIONS!$B$3="intersectorielle",'Dropdown input'!$G$12,IF(INSTRUCTIONS!$B$3="sélectionner",""))),IF(I36=6,IF(INSTRUCTIONS!$B$3="orientée sur la chaîne de création de valeur",'Dropdown input'!$F$13,IF(INSTRUCTIONS!$B$3="intersectorielle",'Dropdown input'!$G$13,IF(INSTRUCTIONS!$B$3="sélectionner",""))),IF(I36=7,IF(INSTRUCTIONS!$B$3="orientée sur la chaîne de création de valeur",'Dropdown input'!$F$14,IF(INSTRUCTIONS!$B$3="intersectorielle",'Dropdown input'!$G$14,IF(INSTRUCTIONS!$B$3="sélectionner",""))),IF(I36=8,IF(INSTRUCTIONS!$B$3="orientée sur la chaîne de création de valeur",'Dropdown input'!$F$15,IF(INSTRUCTIONS!$B$3="intersectorielle",'Dropdown input'!$G$15,IF(INSTRUCTIONS!$B$3="sélectionner",""))),IF(I36=9,IF(INSTRUCTIONS!$B$3="orientée sur la chaîne de création de valeur",'Dropdown input'!$F$16,IF(INSTRUCTIONS!$B$3="intersectorielle",'Dropdown input'!$G$16,IF(INSTRUCTIONS!$B$3="sélectionner",""))),IF(I36="",""))))))))))</f>
        <v/>
      </c>
      <c r="P36" s="138" t="str">
        <f t="shared" si="7"/>
        <v/>
      </c>
      <c r="Q36" s="118" t="str">
        <f>IF(I36=1,'Dropdown input'!$H$8,IF(I36=2,'Dropdown input'!$H$9,IF(I36=3,'Dropdown input'!$H$10,IF(I36=4,'Dropdown input'!$H$11,IF(I36=5,'Dropdown input'!$H$12,IF(I36=6,'Dropdown input'!$H$13,IF(I36=7,'Dropdown input'!$H$14,IF(I36=8,"bitte BLW kontaktieren",IF(I36=9,'Dropdown input'!$H$16,"")))))))))</f>
        <v/>
      </c>
      <c r="R36" s="139" t="str">
        <f t="shared" si="8"/>
        <v/>
      </c>
      <c r="S36" s="121" t="str">
        <f t="shared" si="9"/>
        <v/>
      </c>
      <c r="T36" s="140" t="str">
        <f t="shared" si="0"/>
        <v/>
      </c>
      <c r="U36" s="141" t="str">
        <f t="shared" si="1"/>
        <v/>
      </c>
      <c r="V36" s="142" t="str">
        <f t="shared" si="14"/>
        <v/>
      </c>
      <c r="W36" s="125" t="str">
        <f t="shared" si="2"/>
        <v/>
      </c>
      <c r="X36" s="132"/>
      <c r="Y36" s="143"/>
      <c r="Z36" s="143"/>
      <c r="AA36" s="143"/>
      <c r="AB36" s="144" t="str">
        <f t="shared" si="3"/>
        <v/>
      </c>
      <c r="AC36" s="145">
        <f t="shared" si="15"/>
        <v>0</v>
      </c>
      <c r="AD36" s="129" t="str">
        <f t="shared" si="12"/>
        <v/>
      </c>
      <c r="AE36" s="132"/>
      <c r="AF36" s="146"/>
      <c r="AG36" s="132"/>
      <c r="AH36" s="146"/>
      <c r="AI36" s="132"/>
      <c r="AJ36" s="132"/>
    </row>
    <row r="37" spans="1:36" s="75" customFormat="1" ht="162" customHeight="1" x14ac:dyDescent="0.3">
      <c r="A37" s="131">
        <f>INSTRUCTIONS!$B$2</f>
        <v>0</v>
      </c>
      <c r="B37" s="132" t="s">
        <v>138</v>
      </c>
      <c r="C37" s="133" t="s">
        <v>140</v>
      </c>
      <c r="D37" s="133"/>
      <c r="E37" s="132" t="s">
        <v>139</v>
      </c>
      <c r="F37" s="134"/>
      <c r="G37" s="135" t="s">
        <v>105</v>
      </c>
      <c r="H37" s="133" t="s">
        <v>105</v>
      </c>
      <c r="I37" s="115" t="str">
        <f t="shared" si="4"/>
        <v/>
      </c>
      <c r="J37" s="136"/>
      <c r="K37" s="137">
        <f t="shared" si="16"/>
        <v>0</v>
      </c>
      <c r="L37" s="118" t="str">
        <f>IF(I37=1,IF(INSTRUCTIONS!$B$3="orientée sur la chaîne de création de valeur",'Dropdown input'!$C$8,IF(INSTRUCTIONS!$B$3="intersectorielle",'Dropdown input'!$D$8,IF(INSTRUCTIONS!$B$3="sélectionner",""))),IF(I37=2,IF(INSTRUCTIONS!$B$3="orientée sur la chaîne de création de valeur",'Dropdown input'!$C$9,IF(INSTRUCTIONS!$B$3="intersectorielle",'Dropdown input'!$D$9,IF(INSTRUCTIONS!$B$3="sélectionner",""))),IF(I37=3,IF(INSTRUCTIONS!$B$3="orientée sur la chaîne de création de valeur",'Dropdown input'!$C$10,IF(INSTRUCTIONS!$B$3="intersectorielle",'Dropdown input'!$D$10,IF(INSTRUCTIONS!$B$3="sélectionner",""))),IF(I37=4,IF(INSTRUCTIONS!$B$3="orientée sur la chaîne de création de valeur",'Dropdown input'!$C$11,IF(INSTRUCTIONS!$B$3="intersectorielle",'Dropdown input'!$D$11,IF(INSTRUCTIONS!$B$3="sélectionner",""))),IF(I37=5,IF(INSTRUCTIONS!$B$3="orientée sur la chaîne de création de valeur",'Dropdown input'!$C$12,IF(INSTRUCTIONS!$B$3="intersectorielle",'Dropdown input'!$D$12,IF(INSTRUCTIONS!$B$3="sélectionner",""))),IF(I37=6,IF(INSTRUCTIONS!$B$3="orientée sur la chaîne de création de valeur",'Dropdown input'!$C$13,IF(INSTRUCTIONS!$B$3="intersectorielle",'Dropdown input'!$D$13,IF(INSTRUCTIONS!$B$3="sélectionner",""))),IF(I37=7,IF(INSTRUCTIONS!$B$3="orientée sur la chaîne de création de valeur",'Dropdown input'!$C$14,IF(INSTRUCTIONS!$B$3="intersectorielle",'Dropdown input'!$D$14,IF(INSTRUCTIONS!$B$3="auswählen",""))),IF(I37=8,IF(INSTRUCTIONS!$B$3="orientée sur la chaîne de création de valeur",'Dropdown input'!$C$15,IF(INSTRUCTIONS!$B$3="intersectorielle",'Dropdown input'!$D$15,IF(INSTRUCTIONS!$B$3="sélectionner",""))),IF(I37=9,IF(INSTRUCTIONS!$B$3="orientée sur la chaîne de création de valeur",'Dropdown input'!$C$16,IF(INSTRUCTIONS!$B$3="intersectorielle",'Dropdown input'!$D$16,IF(INSTRUCTIONS!$B$3="sélectionner",""))),IF(I37="",""))))))))))</f>
        <v/>
      </c>
      <c r="M37" s="137" t="str">
        <f t="shared" si="5"/>
        <v/>
      </c>
      <c r="N37" s="118" t="str">
        <f t="shared" si="6"/>
        <v/>
      </c>
      <c r="O37" s="118" t="str">
        <f>IF(I37=1,IF(INSTRUCTIONS!$B$3="orientée sur la chaîne de création de valeur",'Dropdown input'!$F$8,IF(INSTRUCTIONS!$B$3="intersectorielle",'Dropdown input'!$G$8,IF(INSTRUCTIONS!$B$3="sélectionner",""))),IF(I37=2,IF(INSTRUCTIONS!$B$3="orientée sur la chaîne de création de valeur",'Dropdown input'!$F$9,IF(INSTRUCTIONS!$B$3="intersectorielle",'Dropdown input'!$G$9,IF(INSTRUCTIONS!$B$3="sélectionner",""))),IF(I37=3,IF(INSTRUCTIONS!$B$3="orientée sur la chaîne de création de valeur",'Dropdown input'!$F$10,IF(INSTRUCTIONS!$B$3="intersectorielle",'Dropdown input'!$G$10,IF(INSTRUCTIONS!$B$3="sélectionner",""))),IF(I37=4,IF(INSTRUCTIONS!$B$3="orientée sur la chaîne de création de valeur",'Dropdown input'!$F$11,IF(INSTRUCTIONS!$B$3="intersectorielle",'Dropdown input'!$G$11,IF(INSTRUCTIONS!$B$3="sélectionner",""))),IF(I37=5,IF(INSTRUCTIONS!$B$3="orientée sur la chaîne de création de valeur",'Dropdown input'!$F$12,IF(INSTRUCTIONS!$B$3="intersectorielle",'Dropdown input'!$G$12,IF(INSTRUCTIONS!$B$3="sélectionner",""))),IF(I37=6,IF(INSTRUCTIONS!$B$3="orientée sur la chaîne de création de valeur",'Dropdown input'!$F$13,IF(INSTRUCTIONS!$B$3="intersectorielle",'Dropdown input'!$G$13,IF(INSTRUCTIONS!$B$3="sélectionner",""))),IF(I37=7,IF(INSTRUCTIONS!$B$3="orientée sur la chaîne de création de valeur",'Dropdown input'!$F$14,IF(INSTRUCTIONS!$B$3="intersectorielle",'Dropdown input'!$G$14,IF(INSTRUCTIONS!$B$3="sélectionner",""))),IF(I37=8,IF(INSTRUCTIONS!$B$3="orientée sur la chaîne de création de valeur",'Dropdown input'!$F$15,IF(INSTRUCTIONS!$B$3="intersectorielle",'Dropdown input'!$G$15,IF(INSTRUCTIONS!$B$3="sélectionner",""))),IF(I37=9,IF(INSTRUCTIONS!$B$3="orientée sur la chaîne de création de valeur",'Dropdown input'!$F$16,IF(INSTRUCTIONS!$B$3="intersectorielle",'Dropdown input'!$G$16,IF(INSTRUCTIONS!$B$3="sélectionner",""))),IF(I37="",""))))))))))</f>
        <v/>
      </c>
      <c r="P37" s="138" t="str">
        <f t="shared" si="7"/>
        <v/>
      </c>
      <c r="Q37" s="118" t="str">
        <f>IF(I37=1,'Dropdown input'!$H$8,IF(I37=2,'Dropdown input'!$H$9,IF(I37=3,'Dropdown input'!$H$10,IF(I37=4,'Dropdown input'!$H$11,IF(I37=5,'Dropdown input'!$H$12,IF(I37=6,'Dropdown input'!$H$13,IF(I37=7,'Dropdown input'!$H$14,IF(I37=8,"bitte BLW kontaktieren",IF(I37=9,'Dropdown input'!$H$16,"")))))))))</f>
        <v/>
      </c>
      <c r="R37" s="139" t="str">
        <f t="shared" si="8"/>
        <v/>
      </c>
      <c r="S37" s="121" t="str">
        <f t="shared" si="9"/>
        <v/>
      </c>
      <c r="T37" s="140" t="str">
        <f t="shared" si="0"/>
        <v/>
      </c>
      <c r="U37" s="141" t="str">
        <f t="shared" si="1"/>
        <v/>
      </c>
      <c r="V37" s="142" t="str">
        <f t="shared" si="14"/>
        <v/>
      </c>
      <c r="W37" s="125" t="str">
        <f t="shared" si="2"/>
        <v/>
      </c>
      <c r="X37" s="132"/>
      <c r="Y37" s="143"/>
      <c r="Z37" s="143"/>
      <c r="AA37" s="143"/>
      <c r="AB37" s="144" t="str">
        <f t="shared" si="3"/>
        <v/>
      </c>
      <c r="AC37" s="145">
        <f t="shared" si="15"/>
        <v>0</v>
      </c>
      <c r="AD37" s="129" t="str">
        <f t="shared" si="12"/>
        <v/>
      </c>
      <c r="AE37" s="132"/>
      <c r="AF37" s="146"/>
      <c r="AG37" s="132"/>
      <c r="AH37" s="146"/>
      <c r="AI37" s="132"/>
      <c r="AJ37" s="132"/>
    </row>
    <row r="38" spans="1:36" s="75" customFormat="1" ht="162" customHeight="1" x14ac:dyDescent="0.3">
      <c r="A38" s="131">
        <f>INSTRUCTIONS!$B$2</f>
        <v>0</v>
      </c>
      <c r="B38" s="132" t="s">
        <v>138</v>
      </c>
      <c r="C38" s="133" t="s">
        <v>140</v>
      </c>
      <c r="D38" s="133"/>
      <c r="E38" s="132" t="s">
        <v>139</v>
      </c>
      <c r="F38" s="134"/>
      <c r="G38" s="135" t="s">
        <v>105</v>
      </c>
      <c r="H38" s="133" t="s">
        <v>105</v>
      </c>
      <c r="I38" s="115" t="str">
        <f t="shared" si="4"/>
        <v/>
      </c>
      <c r="J38" s="136"/>
      <c r="K38" s="137">
        <f t="shared" ref="K38:K48" si="17">F38-J38</f>
        <v>0</v>
      </c>
      <c r="L38" s="118" t="str">
        <f>IF(I38=1,IF(INSTRUCTIONS!$B$3="orientée sur la chaîne de création de valeur",'Dropdown input'!$C$8,IF(INSTRUCTIONS!$B$3="intersectorielle",'Dropdown input'!$D$8,IF(INSTRUCTIONS!$B$3="sélectionner",""))),IF(I38=2,IF(INSTRUCTIONS!$B$3="orientée sur la chaîne de création de valeur",'Dropdown input'!$C$9,IF(INSTRUCTIONS!$B$3="intersectorielle",'Dropdown input'!$D$9,IF(INSTRUCTIONS!$B$3="sélectionner",""))),IF(I38=3,IF(INSTRUCTIONS!$B$3="orientée sur la chaîne de création de valeur",'Dropdown input'!$C$10,IF(INSTRUCTIONS!$B$3="intersectorielle",'Dropdown input'!$D$10,IF(INSTRUCTIONS!$B$3="sélectionner",""))),IF(I38=4,IF(INSTRUCTIONS!$B$3="orientée sur la chaîne de création de valeur",'Dropdown input'!$C$11,IF(INSTRUCTIONS!$B$3="intersectorielle",'Dropdown input'!$D$11,IF(INSTRUCTIONS!$B$3="sélectionner",""))),IF(I38=5,IF(INSTRUCTIONS!$B$3="orientée sur la chaîne de création de valeur",'Dropdown input'!$C$12,IF(INSTRUCTIONS!$B$3="intersectorielle",'Dropdown input'!$D$12,IF(INSTRUCTIONS!$B$3="sélectionner",""))),IF(I38=6,IF(INSTRUCTIONS!$B$3="orientée sur la chaîne de création de valeur",'Dropdown input'!$C$13,IF(INSTRUCTIONS!$B$3="intersectorielle",'Dropdown input'!$D$13,IF(INSTRUCTIONS!$B$3="sélectionner",""))),IF(I38=7,IF(INSTRUCTIONS!$B$3="orientée sur la chaîne de création de valeur",'Dropdown input'!$C$14,IF(INSTRUCTIONS!$B$3="intersectorielle",'Dropdown input'!$D$14,IF(INSTRUCTIONS!$B$3="auswählen",""))),IF(I38=8,IF(INSTRUCTIONS!$B$3="orientée sur la chaîne de création de valeur",'Dropdown input'!$C$15,IF(INSTRUCTIONS!$B$3="intersectorielle",'Dropdown input'!$D$15,IF(INSTRUCTIONS!$B$3="sélectionner",""))),IF(I38=9,IF(INSTRUCTIONS!$B$3="orientée sur la chaîne de création de valeur",'Dropdown input'!$C$16,IF(INSTRUCTIONS!$B$3="intersectorielle",'Dropdown input'!$D$16,IF(INSTRUCTIONS!$B$3="sélectionner",""))),IF(I38="",""))))))))))</f>
        <v/>
      </c>
      <c r="M38" s="137" t="str">
        <f t="shared" si="5"/>
        <v/>
      </c>
      <c r="N38" s="118" t="str">
        <f t="shared" si="6"/>
        <v/>
      </c>
      <c r="O38" s="118" t="str">
        <f>IF(I38=1,IF(INSTRUCTIONS!$B$3="orientée sur la chaîne de création de valeur",'Dropdown input'!$F$8,IF(INSTRUCTIONS!$B$3="intersectorielle",'Dropdown input'!$G$8,IF(INSTRUCTIONS!$B$3="sélectionner",""))),IF(I38=2,IF(INSTRUCTIONS!$B$3="orientée sur la chaîne de création de valeur",'Dropdown input'!$F$9,IF(INSTRUCTIONS!$B$3="intersectorielle",'Dropdown input'!$G$9,IF(INSTRUCTIONS!$B$3="sélectionner",""))),IF(I38=3,IF(INSTRUCTIONS!$B$3="orientée sur la chaîne de création de valeur",'Dropdown input'!$F$10,IF(INSTRUCTIONS!$B$3="intersectorielle",'Dropdown input'!$G$10,IF(INSTRUCTIONS!$B$3="sélectionner",""))),IF(I38=4,IF(INSTRUCTIONS!$B$3="orientée sur la chaîne de création de valeur",'Dropdown input'!$F$11,IF(INSTRUCTIONS!$B$3="intersectorielle",'Dropdown input'!$G$11,IF(INSTRUCTIONS!$B$3="sélectionner",""))),IF(I38=5,IF(INSTRUCTIONS!$B$3="orientée sur la chaîne de création de valeur",'Dropdown input'!$F$12,IF(INSTRUCTIONS!$B$3="intersectorielle",'Dropdown input'!$G$12,IF(INSTRUCTIONS!$B$3="sélectionner",""))),IF(I38=6,IF(INSTRUCTIONS!$B$3="orientée sur la chaîne de création de valeur",'Dropdown input'!$F$13,IF(INSTRUCTIONS!$B$3="intersectorielle",'Dropdown input'!$G$13,IF(INSTRUCTIONS!$B$3="sélectionner",""))),IF(I38=7,IF(INSTRUCTIONS!$B$3="orientée sur la chaîne de création de valeur",'Dropdown input'!$F$14,IF(INSTRUCTIONS!$B$3="intersectorielle",'Dropdown input'!$G$14,IF(INSTRUCTIONS!$B$3="sélectionner",""))),IF(I38=8,IF(INSTRUCTIONS!$B$3="orientée sur la chaîne de création de valeur",'Dropdown input'!$F$15,IF(INSTRUCTIONS!$B$3="intersectorielle",'Dropdown input'!$G$15,IF(INSTRUCTIONS!$B$3="sélectionner",""))),IF(I38=9,IF(INSTRUCTIONS!$B$3="orientée sur la chaîne de création de valeur",'Dropdown input'!$F$16,IF(INSTRUCTIONS!$B$3="intersectorielle",'Dropdown input'!$G$16,IF(INSTRUCTIONS!$B$3="sélectionner",""))),IF(I38="",""))))))))))</f>
        <v/>
      </c>
      <c r="P38" s="138" t="str">
        <f t="shared" si="7"/>
        <v/>
      </c>
      <c r="Q38" s="118" t="str">
        <f>IF(I38=1,'Dropdown input'!$H$8,IF(I38=2,'Dropdown input'!$H$9,IF(I38=3,'Dropdown input'!$H$10,IF(I38=4,'Dropdown input'!$H$11,IF(I38=5,'Dropdown input'!$H$12,IF(I38=6,'Dropdown input'!$H$13,IF(I38=7,'Dropdown input'!$H$14,IF(I38=8,"bitte BLW kontaktieren",IF(I38=9,'Dropdown input'!$H$16,"")))))))))</f>
        <v/>
      </c>
      <c r="R38" s="139" t="str">
        <f t="shared" si="8"/>
        <v/>
      </c>
      <c r="S38" s="121" t="str">
        <f t="shared" si="9"/>
        <v/>
      </c>
      <c r="T38" s="140" t="str">
        <f t="shared" si="0"/>
        <v/>
      </c>
      <c r="U38" s="141" t="str">
        <f t="shared" si="1"/>
        <v/>
      </c>
      <c r="V38" s="142" t="str">
        <f t="shared" ref="V38:V48" si="18">IFERROR(U38+T38,"")</f>
        <v/>
      </c>
      <c r="W38" s="125" t="str">
        <f t="shared" si="2"/>
        <v/>
      </c>
      <c r="X38" s="132"/>
      <c r="Y38" s="143"/>
      <c r="Z38" s="143"/>
      <c r="AA38" s="143"/>
      <c r="AB38" s="144" t="str">
        <f t="shared" si="3"/>
        <v/>
      </c>
      <c r="AC38" s="145">
        <f t="shared" ref="AC38:AC48" si="19">SUM(X38:AB38)</f>
        <v>0</v>
      </c>
      <c r="AD38" s="129" t="str">
        <f t="shared" si="12"/>
        <v/>
      </c>
      <c r="AE38" s="132"/>
      <c r="AF38" s="146"/>
      <c r="AG38" s="132"/>
      <c r="AH38" s="146"/>
      <c r="AI38" s="132"/>
      <c r="AJ38" s="132"/>
    </row>
    <row r="39" spans="1:36" s="75" customFormat="1" ht="162" customHeight="1" x14ac:dyDescent="0.3">
      <c r="A39" s="131">
        <f>INSTRUCTIONS!$B$2</f>
        <v>0</v>
      </c>
      <c r="B39" s="132" t="s">
        <v>138</v>
      </c>
      <c r="C39" s="133" t="s">
        <v>140</v>
      </c>
      <c r="D39" s="133"/>
      <c r="E39" s="132" t="s">
        <v>139</v>
      </c>
      <c r="F39" s="134"/>
      <c r="G39" s="135" t="s">
        <v>105</v>
      </c>
      <c r="H39" s="133" t="s">
        <v>105</v>
      </c>
      <c r="I39" s="115" t="str">
        <f t="shared" si="4"/>
        <v/>
      </c>
      <c r="J39" s="136"/>
      <c r="K39" s="137">
        <f t="shared" si="17"/>
        <v>0</v>
      </c>
      <c r="L39" s="118" t="str">
        <f>IF(I39=1,IF(INSTRUCTIONS!$B$3="orientée sur la chaîne de création de valeur",'Dropdown input'!$C$8,IF(INSTRUCTIONS!$B$3="intersectorielle",'Dropdown input'!$D$8,IF(INSTRUCTIONS!$B$3="sélectionner",""))),IF(I39=2,IF(INSTRUCTIONS!$B$3="orientée sur la chaîne de création de valeur",'Dropdown input'!$C$9,IF(INSTRUCTIONS!$B$3="intersectorielle",'Dropdown input'!$D$9,IF(INSTRUCTIONS!$B$3="sélectionner",""))),IF(I39=3,IF(INSTRUCTIONS!$B$3="orientée sur la chaîne de création de valeur",'Dropdown input'!$C$10,IF(INSTRUCTIONS!$B$3="intersectorielle",'Dropdown input'!$D$10,IF(INSTRUCTIONS!$B$3="sélectionner",""))),IF(I39=4,IF(INSTRUCTIONS!$B$3="orientée sur la chaîne de création de valeur",'Dropdown input'!$C$11,IF(INSTRUCTIONS!$B$3="intersectorielle",'Dropdown input'!$D$11,IF(INSTRUCTIONS!$B$3="sélectionner",""))),IF(I39=5,IF(INSTRUCTIONS!$B$3="orientée sur la chaîne de création de valeur",'Dropdown input'!$C$12,IF(INSTRUCTIONS!$B$3="intersectorielle",'Dropdown input'!$D$12,IF(INSTRUCTIONS!$B$3="sélectionner",""))),IF(I39=6,IF(INSTRUCTIONS!$B$3="orientée sur la chaîne de création de valeur",'Dropdown input'!$C$13,IF(INSTRUCTIONS!$B$3="intersectorielle",'Dropdown input'!$D$13,IF(INSTRUCTIONS!$B$3="sélectionner",""))),IF(I39=7,IF(INSTRUCTIONS!$B$3="orientée sur la chaîne de création de valeur",'Dropdown input'!$C$14,IF(INSTRUCTIONS!$B$3="intersectorielle",'Dropdown input'!$D$14,IF(INSTRUCTIONS!$B$3="auswählen",""))),IF(I39=8,IF(INSTRUCTIONS!$B$3="orientée sur la chaîne de création de valeur",'Dropdown input'!$C$15,IF(INSTRUCTIONS!$B$3="intersectorielle",'Dropdown input'!$D$15,IF(INSTRUCTIONS!$B$3="sélectionner",""))),IF(I39=9,IF(INSTRUCTIONS!$B$3="orientée sur la chaîne de création de valeur",'Dropdown input'!$C$16,IF(INSTRUCTIONS!$B$3="intersectorielle",'Dropdown input'!$D$16,IF(INSTRUCTIONS!$B$3="sélectionner",""))),IF(I39="",""))))))))))</f>
        <v/>
      </c>
      <c r="M39" s="137" t="str">
        <f t="shared" si="5"/>
        <v/>
      </c>
      <c r="N39" s="118" t="str">
        <f t="shared" si="6"/>
        <v/>
      </c>
      <c r="O39" s="118" t="str">
        <f>IF(I39=1,IF(INSTRUCTIONS!$B$3="orientée sur la chaîne de création de valeur",'Dropdown input'!$F$8,IF(INSTRUCTIONS!$B$3="intersectorielle",'Dropdown input'!$G$8,IF(INSTRUCTIONS!$B$3="sélectionner",""))),IF(I39=2,IF(INSTRUCTIONS!$B$3="orientée sur la chaîne de création de valeur",'Dropdown input'!$F$9,IF(INSTRUCTIONS!$B$3="intersectorielle",'Dropdown input'!$G$9,IF(INSTRUCTIONS!$B$3="sélectionner",""))),IF(I39=3,IF(INSTRUCTIONS!$B$3="orientée sur la chaîne de création de valeur",'Dropdown input'!$F$10,IF(INSTRUCTIONS!$B$3="intersectorielle",'Dropdown input'!$G$10,IF(INSTRUCTIONS!$B$3="sélectionner",""))),IF(I39=4,IF(INSTRUCTIONS!$B$3="orientée sur la chaîne de création de valeur",'Dropdown input'!$F$11,IF(INSTRUCTIONS!$B$3="intersectorielle",'Dropdown input'!$G$11,IF(INSTRUCTIONS!$B$3="sélectionner",""))),IF(I39=5,IF(INSTRUCTIONS!$B$3="orientée sur la chaîne de création de valeur",'Dropdown input'!$F$12,IF(INSTRUCTIONS!$B$3="intersectorielle",'Dropdown input'!$G$12,IF(INSTRUCTIONS!$B$3="sélectionner",""))),IF(I39=6,IF(INSTRUCTIONS!$B$3="orientée sur la chaîne de création de valeur",'Dropdown input'!$F$13,IF(INSTRUCTIONS!$B$3="intersectorielle",'Dropdown input'!$G$13,IF(INSTRUCTIONS!$B$3="sélectionner",""))),IF(I39=7,IF(INSTRUCTIONS!$B$3="orientée sur la chaîne de création de valeur",'Dropdown input'!$F$14,IF(INSTRUCTIONS!$B$3="intersectorielle",'Dropdown input'!$G$14,IF(INSTRUCTIONS!$B$3="sélectionner",""))),IF(I39=8,IF(INSTRUCTIONS!$B$3="orientée sur la chaîne de création de valeur",'Dropdown input'!$F$15,IF(INSTRUCTIONS!$B$3="intersectorielle",'Dropdown input'!$G$15,IF(INSTRUCTIONS!$B$3="sélectionner",""))),IF(I39=9,IF(INSTRUCTIONS!$B$3="orientée sur la chaîne de création de valeur",'Dropdown input'!$F$16,IF(INSTRUCTIONS!$B$3="intersectorielle",'Dropdown input'!$G$16,IF(INSTRUCTIONS!$B$3="sélectionner",""))),IF(I39="",""))))))))))</f>
        <v/>
      </c>
      <c r="P39" s="138" t="str">
        <f t="shared" si="7"/>
        <v/>
      </c>
      <c r="Q39" s="118" t="str">
        <f>IF(I39=1,'Dropdown input'!$H$8,IF(I39=2,'Dropdown input'!$H$9,IF(I39=3,'Dropdown input'!$H$10,IF(I39=4,'Dropdown input'!$H$11,IF(I39=5,'Dropdown input'!$H$12,IF(I39=6,'Dropdown input'!$H$13,IF(I39=7,'Dropdown input'!$H$14,IF(I39=8,"bitte BLW kontaktieren",IF(I39=9,'Dropdown input'!$H$16,"")))))))))</f>
        <v/>
      </c>
      <c r="R39" s="139" t="str">
        <f t="shared" si="8"/>
        <v/>
      </c>
      <c r="S39" s="121" t="str">
        <f t="shared" si="9"/>
        <v/>
      </c>
      <c r="T39" s="140" t="str">
        <f t="shared" si="0"/>
        <v/>
      </c>
      <c r="U39" s="141" t="str">
        <f t="shared" si="1"/>
        <v/>
      </c>
      <c r="V39" s="142" t="str">
        <f t="shared" si="18"/>
        <v/>
      </c>
      <c r="W39" s="125" t="str">
        <f t="shared" si="2"/>
        <v/>
      </c>
      <c r="X39" s="132"/>
      <c r="Y39" s="143"/>
      <c r="Z39" s="143"/>
      <c r="AA39" s="143"/>
      <c r="AB39" s="144" t="str">
        <f t="shared" si="3"/>
        <v/>
      </c>
      <c r="AC39" s="145">
        <f t="shared" si="19"/>
        <v>0</v>
      </c>
      <c r="AD39" s="129" t="str">
        <f t="shared" si="12"/>
        <v/>
      </c>
      <c r="AE39" s="132"/>
      <c r="AF39" s="146"/>
      <c r="AG39" s="132"/>
      <c r="AH39" s="146"/>
      <c r="AI39" s="132"/>
      <c r="AJ39" s="132"/>
    </row>
    <row r="40" spans="1:36" s="75" customFormat="1" ht="162" customHeight="1" x14ac:dyDescent="0.3">
      <c r="A40" s="131">
        <f>INSTRUCTIONS!$B$2</f>
        <v>0</v>
      </c>
      <c r="B40" s="132" t="s">
        <v>138</v>
      </c>
      <c r="C40" s="133" t="s">
        <v>140</v>
      </c>
      <c r="D40" s="133"/>
      <c r="E40" s="132" t="s">
        <v>139</v>
      </c>
      <c r="F40" s="134"/>
      <c r="G40" s="135" t="s">
        <v>105</v>
      </c>
      <c r="H40" s="133" t="s">
        <v>105</v>
      </c>
      <c r="I40" s="115" t="str">
        <f t="shared" si="4"/>
        <v/>
      </c>
      <c r="J40" s="136"/>
      <c r="K40" s="137">
        <f t="shared" si="17"/>
        <v>0</v>
      </c>
      <c r="L40" s="118" t="str">
        <f>IF(I40=1,IF(INSTRUCTIONS!$B$3="orientée sur la chaîne de création de valeur",'Dropdown input'!$C$8,IF(INSTRUCTIONS!$B$3="intersectorielle",'Dropdown input'!$D$8,IF(INSTRUCTIONS!$B$3="sélectionner",""))),IF(I40=2,IF(INSTRUCTIONS!$B$3="orientée sur la chaîne de création de valeur",'Dropdown input'!$C$9,IF(INSTRUCTIONS!$B$3="intersectorielle",'Dropdown input'!$D$9,IF(INSTRUCTIONS!$B$3="sélectionner",""))),IF(I40=3,IF(INSTRUCTIONS!$B$3="orientée sur la chaîne de création de valeur",'Dropdown input'!$C$10,IF(INSTRUCTIONS!$B$3="intersectorielle",'Dropdown input'!$D$10,IF(INSTRUCTIONS!$B$3="sélectionner",""))),IF(I40=4,IF(INSTRUCTIONS!$B$3="orientée sur la chaîne de création de valeur",'Dropdown input'!$C$11,IF(INSTRUCTIONS!$B$3="intersectorielle",'Dropdown input'!$D$11,IF(INSTRUCTIONS!$B$3="sélectionner",""))),IF(I40=5,IF(INSTRUCTIONS!$B$3="orientée sur la chaîne de création de valeur",'Dropdown input'!$C$12,IF(INSTRUCTIONS!$B$3="intersectorielle",'Dropdown input'!$D$12,IF(INSTRUCTIONS!$B$3="sélectionner",""))),IF(I40=6,IF(INSTRUCTIONS!$B$3="orientée sur la chaîne de création de valeur",'Dropdown input'!$C$13,IF(INSTRUCTIONS!$B$3="intersectorielle",'Dropdown input'!$D$13,IF(INSTRUCTIONS!$B$3="sélectionner",""))),IF(I40=7,IF(INSTRUCTIONS!$B$3="orientée sur la chaîne de création de valeur",'Dropdown input'!$C$14,IF(INSTRUCTIONS!$B$3="intersectorielle",'Dropdown input'!$D$14,IF(INSTRUCTIONS!$B$3="auswählen",""))),IF(I40=8,IF(INSTRUCTIONS!$B$3="orientée sur la chaîne de création de valeur",'Dropdown input'!$C$15,IF(INSTRUCTIONS!$B$3="intersectorielle",'Dropdown input'!$D$15,IF(INSTRUCTIONS!$B$3="sélectionner",""))),IF(I40=9,IF(INSTRUCTIONS!$B$3="orientée sur la chaîne de création de valeur",'Dropdown input'!$C$16,IF(INSTRUCTIONS!$B$3="intersectorielle",'Dropdown input'!$D$16,IF(INSTRUCTIONS!$B$3="sélectionner",""))),IF(I40="",""))))))))))</f>
        <v/>
      </c>
      <c r="M40" s="137" t="str">
        <f t="shared" si="5"/>
        <v/>
      </c>
      <c r="N40" s="118" t="str">
        <f t="shared" si="6"/>
        <v/>
      </c>
      <c r="O40" s="118" t="str">
        <f>IF(I40=1,IF(INSTRUCTIONS!$B$3="orientée sur la chaîne de création de valeur",'Dropdown input'!$F$8,IF(INSTRUCTIONS!$B$3="intersectorielle",'Dropdown input'!$G$8,IF(INSTRUCTIONS!$B$3="sélectionner",""))),IF(I40=2,IF(INSTRUCTIONS!$B$3="orientée sur la chaîne de création de valeur",'Dropdown input'!$F$9,IF(INSTRUCTIONS!$B$3="intersectorielle",'Dropdown input'!$G$9,IF(INSTRUCTIONS!$B$3="sélectionner",""))),IF(I40=3,IF(INSTRUCTIONS!$B$3="orientée sur la chaîne de création de valeur",'Dropdown input'!$F$10,IF(INSTRUCTIONS!$B$3="intersectorielle",'Dropdown input'!$G$10,IF(INSTRUCTIONS!$B$3="sélectionner",""))),IF(I40=4,IF(INSTRUCTIONS!$B$3="orientée sur la chaîne de création de valeur",'Dropdown input'!$F$11,IF(INSTRUCTIONS!$B$3="intersectorielle",'Dropdown input'!$G$11,IF(INSTRUCTIONS!$B$3="sélectionner",""))),IF(I40=5,IF(INSTRUCTIONS!$B$3="orientée sur la chaîne de création de valeur",'Dropdown input'!$F$12,IF(INSTRUCTIONS!$B$3="intersectorielle",'Dropdown input'!$G$12,IF(INSTRUCTIONS!$B$3="sélectionner",""))),IF(I40=6,IF(INSTRUCTIONS!$B$3="orientée sur la chaîne de création de valeur",'Dropdown input'!$F$13,IF(INSTRUCTIONS!$B$3="intersectorielle",'Dropdown input'!$G$13,IF(INSTRUCTIONS!$B$3="sélectionner",""))),IF(I40=7,IF(INSTRUCTIONS!$B$3="orientée sur la chaîne de création de valeur",'Dropdown input'!$F$14,IF(INSTRUCTIONS!$B$3="intersectorielle",'Dropdown input'!$G$14,IF(INSTRUCTIONS!$B$3="sélectionner",""))),IF(I40=8,IF(INSTRUCTIONS!$B$3="orientée sur la chaîne de création de valeur",'Dropdown input'!$F$15,IF(INSTRUCTIONS!$B$3="intersectorielle",'Dropdown input'!$G$15,IF(INSTRUCTIONS!$B$3="sélectionner",""))),IF(I40=9,IF(INSTRUCTIONS!$B$3="orientée sur la chaîne de création de valeur",'Dropdown input'!$F$16,IF(INSTRUCTIONS!$B$3="intersectorielle",'Dropdown input'!$G$16,IF(INSTRUCTIONS!$B$3="sélectionner",""))),IF(I40="",""))))))))))</f>
        <v/>
      </c>
      <c r="P40" s="138" t="str">
        <f t="shared" si="7"/>
        <v/>
      </c>
      <c r="Q40" s="118" t="str">
        <f>IF(I40=1,'Dropdown input'!$H$8,IF(I40=2,'Dropdown input'!$H$9,IF(I40=3,'Dropdown input'!$H$10,IF(I40=4,'Dropdown input'!$H$11,IF(I40=5,'Dropdown input'!$H$12,IF(I40=6,'Dropdown input'!$H$13,IF(I40=7,'Dropdown input'!$H$14,IF(I40=8,"bitte BLW kontaktieren",IF(I40=9,'Dropdown input'!$H$16,"")))))))))</f>
        <v/>
      </c>
      <c r="R40" s="139" t="str">
        <f t="shared" si="8"/>
        <v/>
      </c>
      <c r="S40" s="121" t="str">
        <f t="shared" si="9"/>
        <v/>
      </c>
      <c r="T40" s="140" t="str">
        <f t="shared" si="0"/>
        <v/>
      </c>
      <c r="U40" s="141" t="str">
        <f t="shared" si="1"/>
        <v/>
      </c>
      <c r="V40" s="142" t="str">
        <f t="shared" si="18"/>
        <v/>
      </c>
      <c r="W40" s="125" t="str">
        <f t="shared" si="2"/>
        <v/>
      </c>
      <c r="X40" s="132"/>
      <c r="Y40" s="143"/>
      <c r="Z40" s="143"/>
      <c r="AA40" s="143"/>
      <c r="AB40" s="144" t="str">
        <f t="shared" si="3"/>
        <v/>
      </c>
      <c r="AC40" s="145">
        <f t="shared" si="19"/>
        <v>0</v>
      </c>
      <c r="AD40" s="129" t="str">
        <f t="shared" si="12"/>
        <v/>
      </c>
      <c r="AE40" s="132"/>
      <c r="AF40" s="146"/>
      <c r="AG40" s="132"/>
      <c r="AH40" s="146"/>
      <c r="AI40" s="132"/>
      <c r="AJ40" s="132"/>
    </row>
    <row r="41" spans="1:36" s="75" customFormat="1" ht="162" customHeight="1" x14ac:dyDescent="0.3">
      <c r="A41" s="131">
        <f>INSTRUCTIONS!$B$2</f>
        <v>0</v>
      </c>
      <c r="B41" s="132" t="s">
        <v>138</v>
      </c>
      <c r="C41" s="133" t="s">
        <v>140</v>
      </c>
      <c r="D41" s="133"/>
      <c r="E41" s="132" t="s">
        <v>139</v>
      </c>
      <c r="F41" s="134"/>
      <c r="G41" s="135" t="s">
        <v>105</v>
      </c>
      <c r="H41" s="133" t="s">
        <v>105</v>
      </c>
      <c r="I41" s="115" t="str">
        <f t="shared" si="4"/>
        <v/>
      </c>
      <c r="J41" s="136"/>
      <c r="K41" s="137">
        <f t="shared" si="17"/>
        <v>0</v>
      </c>
      <c r="L41" s="118" t="str">
        <f>IF(I41=1,IF(INSTRUCTIONS!$B$3="orientée sur la chaîne de création de valeur",'Dropdown input'!$C$8,IF(INSTRUCTIONS!$B$3="intersectorielle",'Dropdown input'!$D$8,IF(INSTRUCTIONS!$B$3="sélectionner",""))),IF(I41=2,IF(INSTRUCTIONS!$B$3="orientée sur la chaîne de création de valeur",'Dropdown input'!$C$9,IF(INSTRUCTIONS!$B$3="intersectorielle",'Dropdown input'!$D$9,IF(INSTRUCTIONS!$B$3="sélectionner",""))),IF(I41=3,IF(INSTRUCTIONS!$B$3="orientée sur la chaîne de création de valeur",'Dropdown input'!$C$10,IF(INSTRUCTIONS!$B$3="intersectorielle",'Dropdown input'!$D$10,IF(INSTRUCTIONS!$B$3="sélectionner",""))),IF(I41=4,IF(INSTRUCTIONS!$B$3="orientée sur la chaîne de création de valeur",'Dropdown input'!$C$11,IF(INSTRUCTIONS!$B$3="intersectorielle",'Dropdown input'!$D$11,IF(INSTRUCTIONS!$B$3="sélectionner",""))),IF(I41=5,IF(INSTRUCTIONS!$B$3="orientée sur la chaîne de création de valeur",'Dropdown input'!$C$12,IF(INSTRUCTIONS!$B$3="intersectorielle",'Dropdown input'!$D$12,IF(INSTRUCTIONS!$B$3="sélectionner",""))),IF(I41=6,IF(INSTRUCTIONS!$B$3="orientée sur la chaîne de création de valeur",'Dropdown input'!$C$13,IF(INSTRUCTIONS!$B$3="intersectorielle",'Dropdown input'!$D$13,IF(INSTRUCTIONS!$B$3="sélectionner",""))),IF(I41=7,IF(INSTRUCTIONS!$B$3="orientée sur la chaîne de création de valeur",'Dropdown input'!$C$14,IF(INSTRUCTIONS!$B$3="intersectorielle",'Dropdown input'!$D$14,IF(INSTRUCTIONS!$B$3="auswählen",""))),IF(I41=8,IF(INSTRUCTIONS!$B$3="orientée sur la chaîne de création de valeur",'Dropdown input'!$C$15,IF(INSTRUCTIONS!$B$3="intersectorielle",'Dropdown input'!$D$15,IF(INSTRUCTIONS!$B$3="sélectionner",""))),IF(I41=9,IF(INSTRUCTIONS!$B$3="orientée sur la chaîne de création de valeur",'Dropdown input'!$C$16,IF(INSTRUCTIONS!$B$3="intersectorielle",'Dropdown input'!$D$16,IF(INSTRUCTIONS!$B$3="sélectionner",""))),IF(I41="",""))))))))))</f>
        <v/>
      </c>
      <c r="M41" s="137" t="str">
        <f t="shared" si="5"/>
        <v/>
      </c>
      <c r="N41" s="118" t="str">
        <f t="shared" si="6"/>
        <v/>
      </c>
      <c r="O41" s="118" t="str">
        <f>IF(I41=1,IF(INSTRUCTIONS!$B$3="orientée sur la chaîne de création de valeur",'Dropdown input'!$F$8,IF(INSTRUCTIONS!$B$3="intersectorielle",'Dropdown input'!$G$8,IF(INSTRUCTIONS!$B$3="sélectionner",""))),IF(I41=2,IF(INSTRUCTIONS!$B$3="orientée sur la chaîne de création de valeur",'Dropdown input'!$F$9,IF(INSTRUCTIONS!$B$3="intersectorielle",'Dropdown input'!$G$9,IF(INSTRUCTIONS!$B$3="sélectionner",""))),IF(I41=3,IF(INSTRUCTIONS!$B$3="orientée sur la chaîne de création de valeur",'Dropdown input'!$F$10,IF(INSTRUCTIONS!$B$3="intersectorielle",'Dropdown input'!$G$10,IF(INSTRUCTIONS!$B$3="sélectionner",""))),IF(I41=4,IF(INSTRUCTIONS!$B$3="orientée sur la chaîne de création de valeur",'Dropdown input'!$F$11,IF(INSTRUCTIONS!$B$3="intersectorielle",'Dropdown input'!$G$11,IF(INSTRUCTIONS!$B$3="sélectionner",""))),IF(I41=5,IF(INSTRUCTIONS!$B$3="orientée sur la chaîne de création de valeur",'Dropdown input'!$F$12,IF(INSTRUCTIONS!$B$3="intersectorielle",'Dropdown input'!$G$12,IF(INSTRUCTIONS!$B$3="sélectionner",""))),IF(I41=6,IF(INSTRUCTIONS!$B$3="orientée sur la chaîne de création de valeur",'Dropdown input'!$F$13,IF(INSTRUCTIONS!$B$3="intersectorielle",'Dropdown input'!$G$13,IF(INSTRUCTIONS!$B$3="sélectionner",""))),IF(I41=7,IF(INSTRUCTIONS!$B$3="orientée sur la chaîne de création de valeur",'Dropdown input'!$F$14,IF(INSTRUCTIONS!$B$3="intersectorielle",'Dropdown input'!$G$14,IF(INSTRUCTIONS!$B$3="sélectionner",""))),IF(I41=8,IF(INSTRUCTIONS!$B$3="orientée sur la chaîne de création de valeur",'Dropdown input'!$F$15,IF(INSTRUCTIONS!$B$3="intersectorielle",'Dropdown input'!$G$15,IF(INSTRUCTIONS!$B$3="sélectionner",""))),IF(I41=9,IF(INSTRUCTIONS!$B$3="orientée sur la chaîne de création de valeur",'Dropdown input'!$F$16,IF(INSTRUCTIONS!$B$3="intersectorielle",'Dropdown input'!$G$16,IF(INSTRUCTIONS!$B$3="sélectionner",""))),IF(I41="",""))))))))))</f>
        <v/>
      </c>
      <c r="P41" s="138" t="str">
        <f t="shared" si="7"/>
        <v/>
      </c>
      <c r="Q41" s="118" t="str">
        <f>IF(I41=1,'Dropdown input'!$H$8,IF(I41=2,'Dropdown input'!$H$9,IF(I41=3,'Dropdown input'!$H$10,IF(I41=4,'Dropdown input'!$H$11,IF(I41=5,'Dropdown input'!$H$12,IF(I41=6,'Dropdown input'!$H$13,IF(I41=7,'Dropdown input'!$H$14,IF(I41=8,"bitte BLW kontaktieren",IF(I41=9,'Dropdown input'!$H$16,"")))))))))</f>
        <v/>
      </c>
      <c r="R41" s="139" t="str">
        <f t="shared" si="8"/>
        <v/>
      </c>
      <c r="S41" s="121" t="str">
        <f t="shared" si="9"/>
        <v/>
      </c>
      <c r="T41" s="140" t="str">
        <f t="shared" si="0"/>
        <v/>
      </c>
      <c r="U41" s="141" t="str">
        <f t="shared" si="1"/>
        <v/>
      </c>
      <c r="V41" s="142" t="str">
        <f t="shared" si="18"/>
        <v/>
      </c>
      <c r="W41" s="125" t="str">
        <f t="shared" si="2"/>
        <v/>
      </c>
      <c r="X41" s="132"/>
      <c r="Y41" s="143"/>
      <c r="Z41" s="143"/>
      <c r="AA41" s="143"/>
      <c r="AB41" s="144" t="str">
        <f t="shared" si="3"/>
        <v/>
      </c>
      <c r="AC41" s="145">
        <f t="shared" si="19"/>
        <v>0</v>
      </c>
      <c r="AD41" s="129" t="str">
        <f t="shared" si="12"/>
        <v/>
      </c>
      <c r="AE41" s="132"/>
      <c r="AF41" s="146"/>
      <c r="AG41" s="132"/>
      <c r="AH41" s="146"/>
      <c r="AI41" s="132"/>
      <c r="AJ41" s="132"/>
    </row>
    <row r="42" spans="1:36" s="75" customFormat="1" ht="162" customHeight="1" x14ac:dyDescent="0.3">
      <c r="A42" s="131">
        <f>INSTRUCTIONS!$B$2</f>
        <v>0</v>
      </c>
      <c r="B42" s="132" t="s">
        <v>138</v>
      </c>
      <c r="C42" s="133" t="s">
        <v>140</v>
      </c>
      <c r="D42" s="133"/>
      <c r="E42" s="132" t="s">
        <v>139</v>
      </c>
      <c r="F42" s="134"/>
      <c r="G42" s="135" t="s">
        <v>105</v>
      </c>
      <c r="H42" s="133" t="s">
        <v>105</v>
      </c>
      <c r="I42" s="115" t="str">
        <f t="shared" si="4"/>
        <v/>
      </c>
      <c r="J42" s="136"/>
      <c r="K42" s="137">
        <f t="shared" si="17"/>
        <v>0</v>
      </c>
      <c r="L42" s="118" t="str">
        <f>IF(I42=1,IF(INSTRUCTIONS!$B$3="orientée sur la chaîne de création de valeur",'Dropdown input'!$C$8,IF(INSTRUCTIONS!$B$3="intersectorielle",'Dropdown input'!$D$8,IF(INSTRUCTIONS!$B$3="sélectionner",""))),IF(I42=2,IF(INSTRUCTIONS!$B$3="orientée sur la chaîne de création de valeur",'Dropdown input'!$C$9,IF(INSTRUCTIONS!$B$3="intersectorielle",'Dropdown input'!$D$9,IF(INSTRUCTIONS!$B$3="sélectionner",""))),IF(I42=3,IF(INSTRUCTIONS!$B$3="orientée sur la chaîne de création de valeur",'Dropdown input'!$C$10,IF(INSTRUCTIONS!$B$3="intersectorielle",'Dropdown input'!$D$10,IF(INSTRUCTIONS!$B$3="sélectionner",""))),IF(I42=4,IF(INSTRUCTIONS!$B$3="orientée sur la chaîne de création de valeur",'Dropdown input'!$C$11,IF(INSTRUCTIONS!$B$3="intersectorielle",'Dropdown input'!$D$11,IF(INSTRUCTIONS!$B$3="sélectionner",""))),IF(I42=5,IF(INSTRUCTIONS!$B$3="orientée sur la chaîne de création de valeur",'Dropdown input'!$C$12,IF(INSTRUCTIONS!$B$3="intersectorielle",'Dropdown input'!$D$12,IF(INSTRUCTIONS!$B$3="sélectionner",""))),IF(I42=6,IF(INSTRUCTIONS!$B$3="orientée sur la chaîne de création de valeur",'Dropdown input'!$C$13,IF(INSTRUCTIONS!$B$3="intersectorielle",'Dropdown input'!$D$13,IF(INSTRUCTIONS!$B$3="sélectionner",""))),IF(I42=7,IF(INSTRUCTIONS!$B$3="orientée sur la chaîne de création de valeur",'Dropdown input'!$C$14,IF(INSTRUCTIONS!$B$3="intersectorielle",'Dropdown input'!$D$14,IF(INSTRUCTIONS!$B$3="auswählen",""))),IF(I42=8,IF(INSTRUCTIONS!$B$3="orientée sur la chaîne de création de valeur",'Dropdown input'!$C$15,IF(INSTRUCTIONS!$B$3="intersectorielle",'Dropdown input'!$D$15,IF(INSTRUCTIONS!$B$3="sélectionner",""))),IF(I42=9,IF(INSTRUCTIONS!$B$3="orientée sur la chaîne de création de valeur",'Dropdown input'!$C$16,IF(INSTRUCTIONS!$B$3="intersectorielle",'Dropdown input'!$D$16,IF(INSTRUCTIONS!$B$3="sélectionner",""))),IF(I42="",""))))))))))</f>
        <v/>
      </c>
      <c r="M42" s="137" t="str">
        <f t="shared" si="5"/>
        <v/>
      </c>
      <c r="N42" s="118" t="str">
        <f t="shared" si="6"/>
        <v/>
      </c>
      <c r="O42" s="118" t="str">
        <f>IF(I42=1,IF(INSTRUCTIONS!$B$3="orientée sur la chaîne de création de valeur",'Dropdown input'!$F$8,IF(INSTRUCTIONS!$B$3="intersectorielle",'Dropdown input'!$G$8,IF(INSTRUCTIONS!$B$3="sélectionner",""))),IF(I42=2,IF(INSTRUCTIONS!$B$3="orientée sur la chaîne de création de valeur",'Dropdown input'!$F$9,IF(INSTRUCTIONS!$B$3="intersectorielle",'Dropdown input'!$G$9,IF(INSTRUCTIONS!$B$3="sélectionner",""))),IF(I42=3,IF(INSTRUCTIONS!$B$3="orientée sur la chaîne de création de valeur",'Dropdown input'!$F$10,IF(INSTRUCTIONS!$B$3="intersectorielle",'Dropdown input'!$G$10,IF(INSTRUCTIONS!$B$3="sélectionner",""))),IF(I42=4,IF(INSTRUCTIONS!$B$3="orientée sur la chaîne de création de valeur",'Dropdown input'!$F$11,IF(INSTRUCTIONS!$B$3="intersectorielle",'Dropdown input'!$G$11,IF(INSTRUCTIONS!$B$3="sélectionner",""))),IF(I42=5,IF(INSTRUCTIONS!$B$3="orientée sur la chaîne de création de valeur",'Dropdown input'!$F$12,IF(INSTRUCTIONS!$B$3="intersectorielle",'Dropdown input'!$G$12,IF(INSTRUCTIONS!$B$3="sélectionner",""))),IF(I42=6,IF(INSTRUCTIONS!$B$3="orientée sur la chaîne de création de valeur",'Dropdown input'!$F$13,IF(INSTRUCTIONS!$B$3="intersectorielle",'Dropdown input'!$G$13,IF(INSTRUCTIONS!$B$3="sélectionner",""))),IF(I42=7,IF(INSTRUCTIONS!$B$3="orientée sur la chaîne de création de valeur",'Dropdown input'!$F$14,IF(INSTRUCTIONS!$B$3="intersectorielle",'Dropdown input'!$G$14,IF(INSTRUCTIONS!$B$3="sélectionner",""))),IF(I42=8,IF(INSTRUCTIONS!$B$3="orientée sur la chaîne de création de valeur",'Dropdown input'!$F$15,IF(INSTRUCTIONS!$B$3="intersectorielle",'Dropdown input'!$G$15,IF(INSTRUCTIONS!$B$3="sélectionner",""))),IF(I42=9,IF(INSTRUCTIONS!$B$3="orientée sur la chaîne de création de valeur",'Dropdown input'!$F$16,IF(INSTRUCTIONS!$B$3="intersectorielle",'Dropdown input'!$G$16,IF(INSTRUCTIONS!$B$3="sélectionner",""))),IF(I42="",""))))))))))</f>
        <v/>
      </c>
      <c r="P42" s="138" t="str">
        <f t="shared" si="7"/>
        <v/>
      </c>
      <c r="Q42" s="118" t="str">
        <f>IF(I42=1,'Dropdown input'!$H$8,IF(I42=2,'Dropdown input'!$H$9,IF(I42=3,'Dropdown input'!$H$10,IF(I42=4,'Dropdown input'!$H$11,IF(I42=5,'Dropdown input'!$H$12,IF(I42=6,'Dropdown input'!$H$13,IF(I42=7,'Dropdown input'!$H$14,IF(I42=8,"bitte BLW kontaktieren",IF(I42=9,'Dropdown input'!$H$16,"")))))))))</f>
        <v/>
      </c>
      <c r="R42" s="139" t="str">
        <f t="shared" si="8"/>
        <v/>
      </c>
      <c r="S42" s="121" t="str">
        <f t="shared" si="9"/>
        <v/>
      </c>
      <c r="T42" s="140" t="str">
        <f t="shared" si="0"/>
        <v/>
      </c>
      <c r="U42" s="141" t="str">
        <f t="shared" si="1"/>
        <v/>
      </c>
      <c r="V42" s="142" t="str">
        <f t="shared" si="18"/>
        <v/>
      </c>
      <c r="W42" s="125" t="str">
        <f t="shared" si="2"/>
        <v/>
      </c>
      <c r="X42" s="132"/>
      <c r="Y42" s="143"/>
      <c r="Z42" s="143"/>
      <c r="AA42" s="143"/>
      <c r="AB42" s="144" t="str">
        <f t="shared" si="3"/>
        <v/>
      </c>
      <c r="AC42" s="145">
        <f t="shared" si="19"/>
        <v>0</v>
      </c>
      <c r="AD42" s="129" t="str">
        <f t="shared" si="12"/>
        <v/>
      </c>
      <c r="AE42" s="132"/>
      <c r="AF42" s="146"/>
      <c r="AG42" s="132"/>
      <c r="AH42" s="146"/>
      <c r="AI42" s="132"/>
      <c r="AJ42" s="132"/>
    </row>
    <row r="43" spans="1:36" s="75" customFormat="1" ht="162" customHeight="1" x14ac:dyDescent="0.3">
      <c r="A43" s="131">
        <f>INSTRUCTIONS!$B$2</f>
        <v>0</v>
      </c>
      <c r="B43" s="132" t="s">
        <v>138</v>
      </c>
      <c r="C43" s="133" t="s">
        <v>140</v>
      </c>
      <c r="D43" s="133"/>
      <c r="E43" s="132" t="s">
        <v>139</v>
      </c>
      <c r="F43" s="134"/>
      <c r="G43" s="135" t="s">
        <v>105</v>
      </c>
      <c r="H43" s="133" t="s">
        <v>105</v>
      </c>
      <c r="I43" s="115" t="str">
        <f t="shared" si="4"/>
        <v/>
      </c>
      <c r="J43" s="136"/>
      <c r="K43" s="137">
        <f t="shared" si="17"/>
        <v>0</v>
      </c>
      <c r="L43" s="118" t="str">
        <f>IF(I43=1,IF(INSTRUCTIONS!$B$3="orientée sur la chaîne de création de valeur",'Dropdown input'!$C$8,IF(INSTRUCTIONS!$B$3="intersectorielle",'Dropdown input'!$D$8,IF(INSTRUCTIONS!$B$3="sélectionner",""))),IF(I43=2,IF(INSTRUCTIONS!$B$3="orientée sur la chaîne de création de valeur",'Dropdown input'!$C$9,IF(INSTRUCTIONS!$B$3="intersectorielle",'Dropdown input'!$D$9,IF(INSTRUCTIONS!$B$3="sélectionner",""))),IF(I43=3,IF(INSTRUCTIONS!$B$3="orientée sur la chaîne de création de valeur",'Dropdown input'!$C$10,IF(INSTRUCTIONS!$B$3="intersectorielle",'Dropdown input'!$D$10,IF(INSTRUCTIONS!$B$3="sélectionner",""))),IF(I43=4,IF(INSTRUCTIONS!$B$3="orientée sur la chaîne de création de valeur",'Dropdown input'!$C$11,IF(INSTRUCTIONS!$B$3="intersectorielle",'Dropdown input'!$D$11,IF(INSTRUCTIONS!$B$3="sélectionner",""))),IF(I43=5,IF(INSTRUCTIONS!$B$3="orientée sur la chaîne de création de valeur",'Dropdown input'!$C$12,IF(INSTRUCTIONS!$B$3="intersectorielle",'Dropdown input'!$D$12,IF(INSTRUCTIONS!$B$3="sélectionner",""))),IF(I43=6,IF(INSTRUCTIONS!$B$3="orientée sur la chaîne de création de valeur",'Dropdown input'!$C$13,IF(INSTRUCTIONS!$B$3="intersectorielle",'Dropdown input'!$D$13,IF(INSTRUCTIONS!$B$3="sélectionner",""))),IF(I43=7,IF(INSTRUCTIONS!$B$3="orientée sur la chaîne de création de valeur",'Dropdown input'!$C$14,IF(INSTRUCTIONS!$B$3="intersectorielle",'Dropdown input'!$D$14,IF(INSTRUCTIONS!$B$3="auswählen",""))),IF(I43=8,IF(INSTRUCTIONS!$B$3="orientée sur la chaîne de création de valeur",'Dropdown input'!$C$15,IF(INSTRUCTIONS!$B$3="intersectorielle",'Dropdown input'!$D$15,IF(INSTRUCTIONS!$B$3="sélectionner",""))),IF(I43=9,IF(INSTRUCTIONS!$B$3="orientée sur la chaîne de création de valeur",'Dropdown input'!$C$16,IF(INSTRUCTIONS!$B$3="intersectorielle",'Dropdown input'!$D$16,IF(INSTRUCTIONS!$B$3="sélectionner",""))),IF(I43="",""))))))))))</f>
        <v/>
      </c>
      <c r="M43" s="137" t="str">
        <f t="shared" si="5"/>
        <v/>
      </c>
      <c r="N43" s="118" t="str">
        <f t="shared" si="6"/>
        <v/>
      </c>
      <c r="O43" s="118" t="str">
        <f>IF(I43=1,IF(INSTRUCTIONS!$B$3="orientée sur la chaîne de création de valeur",'Dropdown input'!$F$8,IF(INSTRUCTIONS!$B$3="intersectorielle",'Dropdown input'!$G$8,IF(INSTRUCTIONS!$B$3="sélectionner",""))),IF(I43=2,IF(INSTRUCTIONS!$B$3="orientée sur la chaîne de création de valeur",'Dropdown input'!$F$9,IF(INSTRUCTIONS!$B$3="intersectorielle",'Dropdown input'!$G$9,IF(INSTRUCTIONS!$B$3="sélectionner",""))),IF(I43=3,IF(INSTRUCTIONS!$B$3="orientée sur la chaîne de création de valeur",'Dropdown input'!$F$10,IF(INSTRUCTIONS!$B$3="intersectorielle",'Dropdown input'!$G$10,IF(INSTRUCTIONS!$B$3="sélectionner",""))),IF(I43=4,IF(INSTRUCTIONS!$B$3="orientée sur la chaîne de création de valeur",'Dropdown input'!$F$11,IF(INSTRUCTIONS!$B$3="intersectorielle",'Dropdown input'!$G$11,IF(INSTRUCTIONS!$B$3="sélectionner",""))),IF(I43=5,IF(INSTRUCTIONS!$B$3="orientée sur la chaîne de création de valeur",'Dropdown input'!$F$12,IF(INSTRUCTIONS!$B$3="intersectorielle",'Dropdown input'!$G$12,IF(INSTRUCTIONS!$B$3="sélectionner",""))),IF(I43=6,IF(INSTRUCTIONS!$B$3="orientée sur la chaîne de création de valeur",'Dropdown input'!$F$13,IF(INSTRUCTIONS!$B$3="intersectorielle",'Dropdown input'!$G$13,IF(INSTRUCTIONS!$B$3="sélectionner",""))),IF(I43=7,IF(INSTRUCTIONS!$B$3="orientée sur la chaîne de création de valeur",'Dropdown input'!$F$14,IF(INSTRUCTIONS!$B$3="intersectorielle",'Dropdown input'!$G$14,IF(INSTRUCTIONS!$B$3="sélectionner",""))),IF(I43=8,IF(INSTRUCTIONS!$B$3="orientée sur la chaîne de création de valeur",'Dropdown input'!$F$15,IF(INSTRUCTIONS!$B$3="intersectorielle",'Dropdown input'!$G$15,IF(INSTRUCTIONS!$B$3="sélectionner",""))),IF(I43=9,IF(INSTRUCTIONS!$B$3="orientée sur la chaîne de création de valeur",'Dropdown input'!$F$16,IF(INSTRUCTIONS!$B$3="intersectorielle",'Dropdown input'!$G$16,IF(INSTRUCTIONS!$B$3="sélectionner",""))),IF(I43="",""))))))))))</f>
        <v/>
      </c>
      <c r="P43" s="138" t="str">
        <f t="shared" si="7"/>
        <v/>
      </c>
      <c r="Q43" s="118" t="str">
        <f>IF(I43=1,'Dropdown input'!$H$8,IF(I43=2,'Dropdown input'!$H$9,IF(I43=3,'Dropdown input'!$H$10,IF(I43=4,'Dropdown input'!$H$11,IF(I43=5,'Dropdown input'!$H$12,IF(I43=6,'Dropdown input'!$H$13,IF(I43=7,'Dropdown input'!$H$14,IF(I43=8,"bitte BLW kontaktieren",IF(I43=9,'Dropdown input'!$H$16,"")))))))))</f>
        <v/>
      </c>
      <c r="R43" s="139" t="str">
        <f t="shared" si="8"/>
        <v/>
      </c>
      <c r="S43" s="121" t="str">
        <f t="shared" si="9"/>
        <v/>
      </c>
      <c r="T43" s="140" t="str">
        <f t="shared" si="0"/>
        <v/>
      </c>
      <c r="U43" s="141" t="str">
        <f t="shared" si="1"/>
        <v/>
      </c>
      <c r="V43" s="142" t="str">
        <f t="shared" si="18"/>
        <v/>
      </c>
      <c r="W43" s="125" t="str">
        <f t="shared" si="2"/>
        <v/>
      </c>
      <c r="X43" s="132"/>
      <c r="Y43" s="143"/>
      <c r="Z43" s="143"/>
      <c r="AA43" s="143"/>
      <c r="AB43" s="144" t="str">
        <f t="shared" si="3"/>
        <v/>
      </c>
      <c r="AC43" s="145">
        <f t="shared" si="19"/>
        <v>0</v>
      </c>
      <c r="AD43" s="129" t="str">
        <f t="shared" si="12"/>
        <v/>
      </c>
      <c r="AE43" s="132"/>
      <c r="AF43" s="146"/>
      <c r="AG43" s="132"/>
      <c r="AH43" s="146"/>
      <c r="AI43" s="132"/>
      <c r="AJ43" s="132"/>
    </row>
    <row r="44" spans="1:36" s="75" customFormat="1" ht="162" customHeight="1" x14ac:dyDescent="0.3">
      <c r="A44" s="131">
        <f>INSTRUCTIONS!$B$2</f>
        <v>0</v>
      </c>
      <c r="B44" s="132" t="s">
        <v>138</v>
      </c>
      <c r="C44" s="133" t="s">
        <v>140</v>
      </c>
      <c r="D44" s="133"/>
      <c r="E44" s="132" t="s">
        <v>139</v>
      </c>
      <c r="F44" s="134"/>
      <c r="G44" s="135" t="s">
        <v>105</v>
      </c>
      <c r="H44" s="133" t="s">
        <v>105</v>
      </c>
      <c r="I44" s="115" t="str">
        <f t="shared" si="4"/>
        <v/>
      </c>
      <c r="J44" s="136"/>
      <c r="K44" s="137">
        <f t="shared" si="17"/>
        <v>0</v>
      </c>
      <c r="L44" s="118" t="str">
        <f>IF(I44=1,IF(INSTRUCTIONS!$B$3="orientée sur la chaîne de création de valeur",'Dropdown input'!$C$8,IF(INSTRUCTIONS!$B$3="intersectorielle",'Dropdown input'!$D$8,IF(INSTRUCTIONS!$B$3="sélectionner",""))),IF(I44=2,IF(INSTRUCTIONS!$B$3="orientée sur la chaîne de création de valeur",'Dropdown input'!$C$9,IF(INSTRUCTIONS!$B$3="intersectorielle",'Dropdown input'!$D$9,IF(INSTRUCTIONS!$B$3="sélectionner",""))),IF(I44=3,IF(INSTRUCTIONS!$B$3="orientée sur la chaîne de création de valeur",'Dropdown input'!$C$10,IF(INSTRUCTIONS!$B$3="intersectorielle",'Dropdown input'!$D$10,IF(INSTRUCTIONS!$B$3="sélectionner",""))),IF(I44=4,IF(INSTRUCTIONS!$B$3="orientée sur la chaîne de création de valeur",'Dropdown input'!$C$11,IF(INSTRUCTIONS!$B$3="intersectorielle",'Dropdown input'!$D$11,IF(INSTRUCTIONS!$B$3="sélectionner",""))),IF(I44=5,IF(INSTRUCTIONS!$B$3="orientée sur la chaîne de création de valeur",'Dropdown input'!$C$12,IF(INSTRUCTIONS!$B$3="intersectorielle",'Dropdown input'!$D$12,IF(INSTRUCTIONS!$B$3="sélectionner",""))),IF(I44=6,IF(INSTRUCTIONS!$B$3="orientée sur la chaîne de création de valeur",'Dropdown input'!$C$13,IF(INSTRUCTIONS!$B$3="intersectorielle",'Dropdown input'!$D$13,IF(INSTRUCTIONS!$B$3="sélectionner",""))),IF(I44=7,IF(INSTRUCTIONS!$B$3="orientée sur la chaîne de création de valeur",'Dropdown input'!$C$14,IF(INSTRUCTIONS!$B$3="intersectorielle",'Dropdown input'!$D$14,IF(INSTRUCTIONS!$B$3="auswählen",""))),IF(I44=8,IF(INSTRUCTIONS!$B$3="orientée sur la chaîne de création de valeur",'Dropdown input'!$C$15,IF(INSTRUCTIONS!$B$3="intersectorielle",'Dropdown input'!$D$15,IF(INSTRUCTIONS!$B$3="sélectionner",""))),IF(I44=9,IF(INSTRUCTIONS!$B$3="orientée sur la chaîne de création de valeur",'Dropdown input'!$C$16,IF(INSTRUCTIONS!$B$3="intersectorielle",'Dropdown input'!$D$16,IF(INSTRUCTIONS!$B$3="sélectionner",""))),IF(I44="",""))))))))))</f>
        <v/>
      </c>
      <c r="M44" s="137" t="str">
        <f t="shared" si="5"/>
        <v/>
      </c>
      <c r="N44" s="118" t="str">
        <f t="shared" si="6"/>
        <v/>
      </c>
      <c r="O44" s="118" t="str">
        <f>IF(I44=1,IF(INSTRUCTIONS!$B$3="orientée sur la chaîne de création de valeur",'Dropdown input'!$F$8,IF(INSTRUCTIONS!$B$3="intersectorielle",'Dropdown input'!$G$8,IF(INSTRUCTIONS!$B$3="sélectionner",""))),IF(I44=2,IF(INSTRUCTIONS!$B$3="orientée sur la chaîne de création de valeur",'Dropdown input'!$F$9,IF(INSTRUCTIONS!$B$3="intersectorielle",'Dropdown input'!$G$9,IF(INSTRUCTIONS!$B$3="sélectionner",""))),IF(I44=3,IF(INSTRUCTIONS!$B$3="orientée sur la chaîne de création de valeur",'Dropdown input'!$F$10,IF(INSTRUCTIONS!$B$3="intersectorielle",'Dropdown input'!$G$10,IF(INSTRUCTIONS!$B$3="sélectionner",""))),IF(I44=4,IF(INSTRUCTIONS!$B$3="orientée sur la chaîne de création de valeur",'Dropdown input'!$F$11,IF(INSTRUCTIONS!$B$3="intersectorielle",'Dropdown input'!$G$11,IF(INSTRUCTIONS!$B$3="sélectionner",""))),IF(I44=5,IF(INSTRUCTIONS!$B$3="orientée sur la chaîne de création de valeur",'Dropdown input'!$F$12,IF(INSTRUCTIONS!$B$3="intersectorielle",'Dropdown input'!$G$12,IF(INSTRUCTIONS!$B$3="sélectionner",""))),IF(I44=6,IF(INSTRUCTIONS!$B$3="orientée sur la chaîne de création de valeur",'Dropdown input'!$F$13,IF(INSTRUCTIONS!$B$3="intersectorielle",'Dropdown input'!$G$13,IF(INSTRUCTIONS!$B$3="sélectionner",""))),IF(I44=7,IF(INSTRUCTIONS!$B$3="orientée sur la chaîne de création de valeur",'Dropdown input'!$F$14,IF(INSTRUCTIONS!$B$3="intersectorielle",'Dropdown input'!$G$14,IF(INSTRUCTIONS!$B$3="sélectionner",""))),IF(I44=8,IF(INSTRUCTIONS!$B$3="orientée sur la chaîne de création de valeur",'Dropdown input'!$F$15,IF(INSTRUCTIONS!$B$3="intersectorielle",'Dropdown input'!$G$15,IF(INSTRUCTIONS!$B$3="sélectionner",""))),IF(I44=9,IF(INSTRUCTIONS!$B$3="orientée sur la chaîne de création de valeur",'Dropdown input'!$F$16,IF(INSTRUCTIONS!$B$3="intersectorielle",'Dropdown input'!$G$16,IF(INSTRUCTIONS!$B$3="sélectionner",""))),IF(I44="",""))))))))))</f>
        <v/>
      </c>
      <c r="P44" s="138" t="str">
        <f t="shared" si="7"/>
        <v/>
      </c>
      <c r="Q44" s="118" t="str">
        <f>IF(I44=1,'Dropdown input'!$H$8,IF(I44=2,'Dropdown input'!$H$9,IF(I44=3,'Dropdown input'!$H$10,IF(I44=4,'Dropdown input'!$H$11,IF(I44=5,'Dropdown input'!$H$12,IF(I44=6,'Dropdown input'!$H$13,IF(I44=7,'Dropdown input'!$H$14,IF(I44=8,"bitte BLW kontaktieren",IF(I44=9,'Dropdown input'!$H$16,"")))))))))</f>
        <v/>
      </c>
      <c r="R44" s="139" t="str">
        <f t="shared" si="8"/>
        <v/>
      </c>
      <c r="S44" s="121" t="str">
        <f t="shared" si="9"/>
        <v/>
      </c>
      <c r="T44" s="140" t="str">
        <f t="shared" si="0"/>
        <v/>
      </c>
      <c r="U44" s="141" t="str">
        <f t="shared" si="1"/>
        <v/>
      </c>
      <c r="V44" s="142" t="str">
        <f t="shared" si="18"/>
        <v/>
      </c>
      <c r="W44" s="125" t="str">
        <f t="shared" si="2"/>
        <v/>
      </c>
      <c r="X44" s="132"/>
      <c r="Y44" s="143"/>
      <c r="Z44" s="143"/>
      <c r="AA44" s="143"/>
      <c r="AB44" s="144" t="str">
        <f t="shared" si="3"/>
        <v/>
      </c>
      <c r="AC44" s="145">
        <f t="shared" si="19"/>
        <v>0</v>
      </c>
      <c r="AD44" s="129" t="str">
        <f t="shared" si="12"/>
        <v/>
      </c>
      <c r="AE44" s="132"/>
      <c r="AF44" s="146"/>
      <c r="AG44" s="132"/>
      <c r="AH44" s="146"/>
      <c r="AI44" s="132"/>
      <c r="AJ44" s="132"/>
    </row>
    <row r="45" spans="1:36" s="75" customFormat="1" ht="162" customHeight="1" x14ac:dyDescent="0.3">
      <c r="A45" s="131">
        <f>INSTRUCTIONS!$B$2</f>
        <v>0</v>
      </c>
      <c r="B45" s="132" t="s">
        <v>138</v>
      </c>
      <c r="C45" s="133" t="s">
        <v>140</v>
      </c>
      <c r="D45" s="133"/>
      <c r="E45" s="132" t="s">
        <v>139</v>
      </c>
      <c r="F45" s="134"/>
      <c r="G45" s="135" t="s">
        <v>105</v>
      </c>
      <c r="H45" s="133" t="s">
        <v>105</v>
      </c>
      <c r="I45" s="115" t="str">
        <f t="shared" si="4"/>
        <v/>
      </c>
      <c r="J45" s="136"/>
      <c r="K45" s="137">
        <f t="shared" si="17"/>
        <v>0</v>
      </c>
      <c r="L45" s="118" t="str">
        <f>IF(I45=1,IF(INSTRUCTIONS!$B$3="orientée sur la chaîne de création de valeur",'Dropdown input'!$C$8,IF(INSTRUCTIONS!$B$3="intersectorielle",'Dropdown input'!$D$8,IF(INSTRUCTIONS!$B$3="sélectionner",""))),IF(I45=2,IF(INSTRUCTIONS!$B$3="orientée sur la chaîne de création de valeur",'Dropdown input'!$C$9,IF(INSTRUCTIONS!$B$3="intersectorielle",'Dropdown input'!$D$9,IF(INSTRUCTIONS!$B$3="sélectionner",""))),IF(I45=3,IF(INSTRUCTIONS!$B$3="orientée sur la chaîne de création de valeur",'Dropdown input'!$C$10,IF(INSTRUCTIONS!$B$3="intersectorielle",'Dropdown input'!$D$10,IF(INSTRUCTIONS!$B$3="sélectionner",""))),IF(I45=4,IF(INSTRUCTIONS!$B$3="orientée sur la chaîne de création de valeur",'Dropdown input'!$C$11,IF(INSTRUCTIONS!$B$3="intersectorielle",'Dropdown input'!$D$11,IF(INSTRUCTIONS!$B$3="sélectionner",""))),IF(I45=5,IF(INSTRUCTIONS!$B$3="orientée sur la chaîne de création de valeur",'Dropdown input'!$C$12,IF(INSTRUCTIONS!$B$3="intersectorielle",'Dropdown input'!$D$12,IF(INSTRUCTIONS!$B$3="sélectionner",""))),IF(I45=6,IF(INSTRUCTIONS!$B$3="orientée sur la chaîne de création de valeur",'Dropdown input'!$C$13,IF(INSTRUCTIONS!$B$3="intersectorielle",'Dropdown input'!$D$13,IF(INSTRUCTIONS!$B$3="sélectionner",""))),IF(I45=7,IF(INSTRUCTIONS!$B$3="orientée sur la chaîne de création de valeur",'Dropdown input'!$C$14,IF(INSTRUCTIONS!$B$3="intersectorielle",'Dropdown input'!$D$14,IF(INSTRUCTIONS!$B$3="auswählen",""))),IF(I45=8,IF(INSTRUCTIONS!$B$3="orientée sur la chaîne de création de valeur",'Dropdown input'!$C$15,IF(INSTRUCTIONS!$B$3="intersectorielle",'Dropdown input'!$D$15,IF(INSTRUCTIONS!$B$3="sélectionner",""))),IF(I45=9,IF(INSTRUCTIONS!$B$3="orientée sur la chaîne de création de valeur",'Dropdown input'!$C$16,IF(INSTRUCTIONS!$B$3="intersectorielle",'Dropdown input'!$D$16,IF(INSTRUCTIONS!$B$3="sélectionner",""))),IF(I45="",""))))))))))</f>
        <v/>
      </c>
      <c r="M45" s="137" t="str">
        <f t="shared" si="5"/>
        <v/>
      </c>
      <c r="N45" s="118" t="str">
        <f t="shared" si="6"/>
        <v/>
      </c>
      <c r="O45" s="118" t="str">
        <f>IF(I45=1,IF(INSTRUCTIONS!$B$3="orientée sur la chaîne de création de valeur",'Dropdown input'!$F$8,IF(INSTRUCTIONS!$B$3="intersectorielle",'Dropdown input'!$G$8,IF(INSTRUCTIONS!$B$3="sélectionner",""))),IF(I45=2,IF(INSTRUCTIONS!$B$3="orientée sur la chaîne de création de valeur",'Dropdown input'!$F$9,IF(INSTRUCTIONS!$B$3="intersectorielle",'Dropdown input'!$G$9,IF(INSTRUCTIONS!$B$3="sélectionner",""))),IF(I45=3,IF(INSTRUCTIONS!$B$3="orientée sur la chaîne de création de valeur",'Dropdown input'!$F$10,IF(INSTRUCTIONS!$B$3="intersectorielle",'Dropdown input'!$G$10,IF(INSTRUCTIONS!$B$3="sélectionner",""))),IF(I45=4,IF(INSTRUCTIONS!$B$3="orientée sur la chaîne de création de valeur",'Dropdown input'!$F$11,IF(INSTRUCTIONS!$B$3="intersectorielle",'Dropdown input'!$G$11,IF(INSTRUCTIONS!$B$3="sélectionner",""))),IF(I45=5,IF(INSTRUCTIONS!$B$3="orientée sur la chaîne de création de valeur",'Dropdown input'!$F$12,IF(INSTRUCTIONS!$B$3="intersectorielle",'Dropdown input'!$G$12,IF(INSTRUCTIONS!$B$3="sélectionner",""))),IF(I45=6,IF(INSTRUCTIONS!$B$3="orientée sur la chaîne de création de valeur",'Dropdown input'!$F$13,IF(INSTRUCTIONS!$B$3="intersectorielle",'Dropdown input'!$G$13,IF(INSTRUCTIONS!$B$3="sélectionner",""))),IF(I45=7,IF(INSTRUCTIONS!$B$3="orientée sur la chaîne de création de valeur",'Dropdown input'!$F$14,IF(INSTRUCTIONS!$B$3="intersectorielle",'Dropdown input'!$G$14,IF(INSTRUCTIONS!$B$3="sélectionner",""))),IF(I45=8,IF(INSTRUCTIONS!$B$3="orientée sur la chaîne de création de valeur",'Dropdown input'!$F$15,IF(INSTRUCTIONS!$B$3="intersectorielle",'Dropdown input'!$G$15,IF(INSTRUCTIONS!$B$3="sélectionner",""))),IF(I45=9,IF(INSTRUCTIONS!$B$3="orientée sur la chaîne de création de valeur",'Dropdown input'!$F$16,IF(INSTRUCTIONS!$B$3="intersectorielle",'Dropdown input'!$G$16,IF(INSTRUCTIONS!$B$3="sélectionner",""))),IF(I45="",""))))))))))</f>
        <v/>
      </c>
      <c r="P45" s="138" t="str">
        <f t="shared" si="7"/>
        <v/>
      </c>
      <c r="Q45" s="118" t="str">
        <f>IF(I45=1,'Dropdown input'!$H$8,IF(I45=2,'Dropdown input'!$H$9,IF(I45=3,'Dropdown input'!$H$10,IF(I45=4,'Dropdown input'!$H$11,IF(I45=5,'Dropdown input'!$H$12,IF(I45=6,'Dropdown input'!$H$13,IF(I45=7,'Dropdown input'!$H$14,IF(I45=8,"bitte BLW kontaktieren",IF(I45=9,'Dropdown input'!$H$16,"")))))))))</f>
        <v/>
      </c>
      <c r="R45" s="139" t="str">
        <f t="shared" si="8"/>
        <v/>
      </c>
      <c r="S45" s="121" t="str">
        <f t="shared" si="9"/>
        <v/>
      </c>
      <c r="T45" s="140" t="str">
        <f t="shared" si="0"/>
        <v/>
      </c>
      <c r="U45" s="141" t="str">
        <f t="shared" si="1"/>
        <v/>
      </c>
      <c r="V45" s="142" t="str">
        <f t="shared" si="18"/>
        <v/>
      </c>
      <c r="W45" s="125" t="str">
        <f t="shared" si="2"/>
        <v/>
      </c>
      <c r="X45" s="132"/>
      <c r="Y45" s="143"/>
      <c r="Z45" s="143"/>
      <c r="AA45" s="143"/>
      <c r="AB45" s="144" t="str">
        <f t="shared" si="3"/>
        <v/>
      </c>
      <c r="AC45" s="145">
        <f t="shared" si="19"/>
        <v>0</v>
      </c>
      <c r="AD45" s="129" t="str">
        <f t="shared" si="12"/>
        <v/>
      </c>
      <c r="AE45" s="132"/>
      <c r="AF45" s="146"/>
      <c r="AG45" s="132"/>
      <c r="AH45" s="146"/>
      <c r="AI45" s="132"/>
      <c r="AJ45" s="132"/>
    </row>
    <row r="46" spans="1:36" s="75" customFormat="1" ht="162" customHeight="1" x14ac:dyDescent="0.3">
      <c r="A46" s="131">
        <f>INSTRUCTIONS!$B$2</f>
        <v>0</v>
      </c>
      <c r="B46" s="132" t="s">
        <v>138</v>
      </c>
      <c r="C46" s="133" t="s">
        <v>140</v>
      </c>
      <c r="D46" s="133"/>
      <c r="E46" s="132" t="s">
        <v>139</v>
      </c>
      <c r="F46" s="134"/>
      <c r="G46" s="135" t="s">
        <v>105</v>
      </c>
      <c r="H46" s="133" t="s">
        <v>105</v>
      </c>
      <c r="I46" s="115" t="str">
        <f t="shared" si="4"/>
        <v/>
      </c>
      <c r="J46" s="136"/>
      <c r="K46" s="137">
        <f t="shared" si="17"/>
        <v>0</v>
      </c>
      <c r="L46" s="118" t="str">
        <f>IF(I46=1,IF(INSTRUCTIONS!$B$3="orientée sur la chaîne de création de valeur",'Dropdown input'!$C$8,IF(INSTRUCTIONS!$B$3="intersectorielle",'Dropdown input'!$D$8,IF(INSTRUCTIONS!$B$3="sélectionner",""))),IF(I46=2,IF(INSTRUCTIONS!$B$3="orientée sur la chaîne de création de valeur",'Dropdown input'!$C$9,IF(INSTRUCTIONS!$B$3="intersectorielle",'Dropdown input'!$D$9,IF(INSTRUCTIONS!$B$3="sélectionner",""))),IF(I46=3,IF(INSTRUCTIONS!$B$3="orientée sur la chaîne de création de valeur",'Dropdown input'!$C$10,IF(INSTRUCTIONS!$B$3="intersectorielle",'Dropdown input'!$D$10,IF(INSTRUCTIONS!$B$3="sélectionner",""))),IF(I46=4,IF(INSTRUCTIONS!$B$3="orientée sur la chaîne de création de valeur",'Dropdown input'!$C$11,IF(INSTRUCTIONS!$B$3="intersectorielle",'Dropdown input'!$D$11,IF(INSTRUCTIONS!$B$3="sélectionner",""))),IF(I46=5,IF(INSTRUCTIONS!$B$3="orientée sur la chaîne de création de valeur",'Dropdown input'!$C$12,IF(INSTRUCTIONS!$B$3="intersectorielle",'Dropdown input'!$D$12,IF(INSTRUCTIONS!$B$3="sélectionner",""))),IF(I46=6,IF(INSTRUCTIONS!$B$3="orientée sur la chaîne de création de valeur",'Dropdown input'!$C$13,IF(INSTRUCTIONS!$B$3="intersectorielle",'Dropdown input'!$D$13,IF(INSTRUCTIONS!$B$3="sélectionner",""))),IF(I46=7,IF(INSTRUCTIONS!$B$3="orientée sur la chaîne de création de valeur",'Dropdown input'!$C$14,IF(INSTRUCTIONS!$B$3="intersectorielle",'Dropdown input'!$D$14,IF(INSTRUCTIONS!$B$3="auswählen",""))),IF(I46=8,IF(INSTRUCTIONS!$B$3="orientée sur la chaîne de création de valeur",'Dropdown input'!$C$15,IF(INSTRUCTIONS!$B$3="intersectorielle",'Dropdown input'!$D$15,IF(INSTRUCTIONS!$B$3="sélectionner",""))),IF(I46=9,IF(INSTRUCTIONS!$B$3="orientée sur la chaîne de création de valeur",'Dropdown input'!$C$16,IF(INSTRUCTIONS!$B$3="intersectorielle",'Dropdown input'!$D$16,IF(INSTRUCTIONS!$B$3="sélectionner",""))),IF(I46="",""))))))))))</f>
        <v/>
      </c>
      <c r="M46" s="137" t="str">
        <f t="shared" si="5"/>
        <v/>
      </c>
      <c r="N46" s="118" t="str">
        <f t="shared" si="6"/>
        <v/>
      </c>
      <c r="O46" s="118" t="str">
        <f>IF(I46=1,IF(INSTRUCTIONS!$B$3="orientée sur la chaîne de création de valeur",'Dropdown input'!$F$8,IF(INSTRUCTIONS!$B$3="intersectorielle",'Dropdown input'!$G$8,IF(INSTRUCTIONS!$B$3="sélectionner",""))),IF(I46=2,IF(INSTRUCTIONS!$B$3="orientée sur la chaîne de création de valeur",'Dropdown input'!$F$9,IF(INSTRUCTIONS!$B$3="intersectorielle",'Dropdown input'!$G$9,IF(INSTRUCTIONS!$B$3="sélectionner",""))),IF(I46=3,IF(INSTRUCTIONS!$B$3="orientée sur la chaîne de création de valeur",'Dropdown input'!$F$10,IF(INSTRUCTIONS!$B$3="intersectorielle",'Dropdown input'!$G$10,IF(INSTRUCTIONS!$B$3="sélectionner",""))),IF(I46=4,IF(INSTRUCTIONS!$B$3="orientée sur la chaîne de création de valeur",'Dropdown input'!$F$11,IF(INSTRUCTIONS!$B$3="intersectorielle",'Dropdown input'!$G$11,IF(INSTRUCTIONS!$B$3="sélectionner",""))),IF(I46=5,IF(INSTRUCTIONS!$B$3="orientée sur la chaîne de création de valeur",'Dropdown input'!$F$12,IF(INSTRUCTIONS!$B$3="intersectorielle",'Dropdown input'!$G$12,IF(INSTRUCTIONS!$B$3="sélectionner",""))),IF(I46=6,IF(INSTRUCTIONS!$B$3="orientée sur la chaîne de création de valeur",'Dropdown input'!$F$13,IF(INSTRUCTIONS!$B$3="intersectorielle",'Dropdown input'!$G$13,IF(INSTRUCTIONS!$B$3="sélectionner",""))),IF(I46=7,IF(INSTRUCTIONS!$B$3="orientée sur la chaîne de création de valeur",'Dropdown input'!$F$14,IF(INSTRUCTIONS!$B$3="intersectorielle",'Dropdown input'!$G$14,IF(INSTRUCTIONS!$B$3="sélectionner",""))),IF(I46=8,IF(INSTRUCTIONS!$B$3="orientée sur la chaîne de création de valeur",'Dropdown input'!$F$15,IF(INSTRUCTIONS!$B$3="intersectorielle",'Dropdown input'!$G$15,IF(INSTRUCTIONS!$B$3="sélectionner",""))),IF(I46=9,IF(INSTRUCTIONS!$B$3="orientée sur la chaîne de création de valeur",'Dropdown input'!$F$16,IF(INSTRUCTIONS!$B$3="intersectorielle",'Dropdown input'!$G$16,IF(INSTRUCTIONS!$B$3="sélectionner",""))),IF(I46="",""))))))))))</f>
        <v/>
      </c>
      <c r="P46" s="138" t="str">
        <f t="shared" si="7"/>
        <v/>
      </c>
      <c r="Q46" s="118" t="str">
        <f>IF(I46=1,'Dropdown input'!$H$8,IF(I46=2,'Dropdown input'!$H$9,IF(I46=3,'Dropdown input'!$H$10,IF(I46=4,'Dropdown input'!$H$11,IF(I46=5,'Dropdown input'!$H$12,IF(I46=6,'Dropdown input'!$H$13,IF(I46=7,'Dropdown input'!$H$14,IF(I46=8,"bitte BLW kontaktieren",IF(I46=9,'Dropdown input'!$H$16,"")))))))))</f>
        <v/>
      </c>
      <c r="R46" s="139" t="str">
        <f t="shared" si="8"/>
        <v/>
      </c>
      <c r="S46" s="121" t="str">
        <f t="shared" si="9"/>
        <v/>
      </c>
      <c r="T46" s="140" t="str">
        <f t="shared" si="0"/>
        <v/>
      </c>
      <c r="U46" s="141" t="str">
        <f t="shared" si="1"/>
        <v/>
      </c>
      <c r="V46" s="142" t="str">
        <f t="shared" si="18"/>
        <v/>
      </c>
      <c r="W46" s="125" t="str">
        <f t="shared" si="2"/>
        <v/>
      </c>
      <c r="X46" s="132"/>
      <c r="Y46" s="143"/>
      <c r="Z46" s="143"/>
      <c r="AA46" s="143"/>
      <c r="AB46" s="144" t="str">
        <f t="shared" si="3"/>
        <v/>
      </c>
      <c r="AC46" s="145">
        <f t="shared" si="19"/>
        <v>0</v>
      </c>
      <c r="AD46" s="129" t="str">
        <f t="shared" si="12"/>
        <v/>
      </c>
      <c r="AE46" s="132"/>
      <c r="AF46" s="146"/>
      <c r="AG46" s="132"/>
      <c r="AH46" s="146"/>
      <c r="AI46" s="132"/>
      <c r="AJ46" s="132"/>
    </row>
    <row r="47" spans="1:36" s="75" customFormat="1" ht="162" customHeight="1" x14ac:dyDescent="0.3">
      <c r="A47" s="131">
        <f>INSTRUCTIONS!$B$2</f>
        <v>0</v>
      </c>
      <c r="B47" s="132" t="s">
        <v>138</v>
      </c>
      <c r="C47" s="133" t="s">
        <v>140</v>
      </c>
      <c r="D47" s="133"/>
      <c r="E47" s="132" t="s">
        <v>139</v>
      </c>
      <c r="F47" s="134"/>
      <c r="G47" s="135" t="s">
        <v>105</v>
      </c>
      <c r="H47" s="133" t="s">
        <v>105</v>
      </c>
      <c r="I47" s="115" t="str">
        <f t="shared" si="4"/>
        <v/>
      </c>
      <c r="J47" s="136"/>
      <c r="K47" s="137">
        <f t="shared" si="17"/>
        <v>0</v>
      </c>
      <c r="L47" s="118" t="str">
        <f>IF(I47=1,IF(INSTRUCTIONS!$B$3="orientée sur la chaîne de création de valeur",'Dropdown input'!$C$8,IF(INSTRUCTIONS!$B$3="intersectorielle",'Dropdown input'!$D$8,IF(INSTRUCTIONS!$B$3="sélectionner",""))),IF(I47=2,IF(INSTRUCTIONS!$B$3="orientée sur la chaîne de création de valeur",'Dropdown input'!$C$9,IF(INSTRUCTIONS!$B$3="intersectorielle",'Dropdown input'!$D$9,IF(INSTRUCTIONS!$B$3="sélectionner",""))),IF(I47=3,IF(INSTRUCTIONS!$B$3="orientée sur la chaîne de création de valeur",'Dropdown input'!$C$10,IF(INSTRUCTIONS!$B$3="intersectorielle",'Dropdown input'!$D$10,IF(INSTRUCTIONS!$B$3="sélectionner",""))),IF(I47=4,IF(INSTRUCTIONS!$B$3="orientée sur la chaîne de création de valeur",'Dropdown input'!$C$11,IF(INSTRUCTIONS!$B$3="intersectorielle",'Dropdown input'!$D$11,IF(INSTRUCTIONS!$B$3="sélectionner",""))),IF(I47=5,IF(INSTRUCTIONS!$B$3="orientée sur la chaîne de création de valeur",'Dropdown input'!$C$12,IF(INSTRUCTIONS!$B$3="intersectorielle",'Dropdown input'!$D$12,IF(INSTRUCTIONS!$B$3="sélectionner",""))),IF(I47=6,IF(INSTRUCTIONS!$B$3="orientée sur la chaîne de création de valeur",'Dropdown input'!$C$13,IF(INSTRUCTIONS!$B$3="intersectorielle",'Dropdown input'!$D$13,IF(INSTRUCTIONS!$B$3="sélectionner",""))),IF(I47=7,IF(INSTRUCTIONS!$B$3="orientée sur la chaîne de création de valeur",'Dropdown input'!$C$14,IF(INSTRUCTIONS!$B$3="intersectorielle",'Dropdown input'!$D$14,IF(INSTRUCTIONS!$B$3="auswählen",""))),IF(I47=8,IF(INSTRUCTIONS!$B$3="orientée sur la chaîne de création de valeur",'Dropdown input'!$C$15,IF(INSTRUCTIONS!$B$3="intersectorielle",'Dropdown input'!$D$15,IF(INSTRUCTIONS!$B$3="sélectionner",""))),IF(I47=9,IF(INSTRUCTIONS!$B$3="orientée sur la chaîne de création de valeur",'Dropdown input'!$C$16,IF(INSTRUCTIONS!$B$3="intersectorielle",'Dropdown input'!$D$16,IF(INSTRUCTIONS!$B$3="sélectionner",""))),IF(I47="",""))))))))))</f>
        <v/>
      </c>
      <c r="M47" s="137" t="str">
        <f t="shared" si="5"/>
        <v/>
      </c>
      <c r="N47" s="118" t="str">
        <f t="shared" si="6"/>
        <v/>
      </c>
      <c r="O47" s="118" t="str">
        <f>IF(I47=1,IF(INSTRUCTIONS!$B$3="orientée sur la chaîne de création de valeur",'Dropdown input'!$F$8,IF(INSTRUCTIONS!$B$3="intersectorielle",'Dropdown input'!$G$8,IF(INSTRUCTIONS!$B$3="sélectionner",""))),IF(I47=2,IF(INSTRUCTIONS!$B$3="orientée sur la chaîne de création de valeur",'Dropdown input'!$F$9,IF(INSTRUCTIONS!$B$3="intersectorielle",'Dropdown input'!$G$9,IF(INSTRUCTIONS!$B$3="sélectionner",""))),IF(I47=3,IF(INSTRUCTIONS!$B$3="orientée sur la chaîne de création de valeur",'Dropdown input'!$F$10,IF(INSTRUCTIONS!$B$3="intersectorielle",'Dropdown input'!$G$10,IF(INSTRUCTIONS!$B$3="sélectionner",""))),IF(I47=4,IF(INSTRUCTIONS!$B$3="orientée sur la chaîne de création de valeur",'Dropdown input'!$F$11,IF(INSTRUCTIONS!$B$3="intersectorielle",'Dropdown input'!$G$11,IF(INSTRUCTIONS!$B$3="sélectionner",""))),IF(I47=5,IF(INSTRUCTIONS!$B$3="orientée sur la chaîne de création de valeur",'Dropdown input'!$F$12,IF(INSTRUCTIONS!$B$3="intersectorielle",'Dropdown input'!$G$12,IF(INSTRUCTIONS!$B$3="sélectionner",""))),IF(I47=6,IF(INSTRUCTIONS!$B$3="orientée sur la chaîne de création de valeur",'Dropdown input'!$F$13,IF(INSTRUCTIONS!$B$3="intersectorielle",'Dropdown input'!$G$13,IF(INSTRUCTIONS!$B$3="sélectionner",""))),IF(I47=7,IF(INSTRUCTIONS!$B$3="orientée sur la chaîne de création de valeur",'Dropdown input'!$F$14,IF(INSTRUCTIONS!$B$3="intersectorielle",'Dropdown input'!$G$14,IF(INSTRUCTIONS!$B$3="sélectionner",""))),IF(I47=8,IF(INSTRUCTIONS!$B$3="orientée sur la chaîne de création de valeur",'Dropdown input'!$F$15,IF(INSTRUCTIONS!$B$3="intersectorielle",'Dropdown input'!$G$15,IF(INSTRUCTIONS!$B$3="sélectionner",""))),IF(I47=9,IF(INSTRUCTIONS!$B$3="orientée sur la chaîne de création de valeur",'Dropdown input'!$F$16,IF(INSTRUCTIONS!$B$3="intersectorielle",'Dropdown input'!$G$16,IF(INSTRUCTIONS!$B$3="sélectionner",""))),IF(I47="",""))))))))))</f>
        <v/>
      </c>
      <c r="P47" s="138" t="str">
        <f t="shared" si="7"/>
        <v/>
      </c>
      <c r="Q47" s="118" t="str">
        <f>IF(I47=1,'Dropdown input'!$H$8,IF(I47=2,'Dropdown input'!$H$9,IF(I47=3,'Dropdown input'!$H$10,IF(I47=4,'Dropdown input'!$H$11,IF(I47=5,'Dropdown input'!$H$12,IF(I47=6,'Dropdown input'!$H$13,IF(I47=7,'Dropdown input'!$H$14,IF(I47=8,"bitte BLW kontaktieren",IF(I47=9,'Dropdown input'!$H$16,"")))))))))</f>
        <v/>
      </c>
      <c r="R47" s="139" t="str">
        <f t="shared" si="8"/>
        <v/>
      </c>
      <c r="S47" s="121" t="str">
        <f t="shared" si="9"/>
        <v/>
      </c>
      <c r="T47" s="140" t="str">
        <f t="shared" si="0"/>
        <v/>
      </c>
      <c r="U47" s="141" t="str">
        <f t="shared" si="1"/>
        <v/>
      </c>
      <c r="V47" s="142" t="str">
        <f t="shared" si="18"/>
        <v/>
      </c>
      <c r="W47" s="125" t="str">
        <f t="shared" si="2"/>
        <v/>
      </c>
      <c r="X47" s="132"/>
      <c r="Y47" s="143"/>
      <c r="Z47" s="143"/>
      <c r="AA47" s="143"/>
      <c r="AB47" s="144" t="str">
        <f t="shared" si="3"/>
        <v/>
      </c>
      <c r="AC47" s="145">
        <f t="shared" si="19"/>
        <v>0</v>
      </c>
      <c r="AD47" s="129" t="str">
        <f t="shared" si="12"/>
        <v/>
      </c>
      <c r="AE47" s="132"/>
      <c r="AF47" s="146"/>
      <c r="AG47" s="132"/>
      <c r="AH47" s="146"/>
      <c r="AI47" s="132"/>
      <c r="AJ47" s="132"/>
    </row>
    <row r="48" spans="1:36" s="75" customFormat="1" ht="162" customHeight="1" x14ac:dyDescent="0.3">
      <c r="A48" s="131">
        <f>INSTRUCTIONS!$B$2</f>
        <v>0</v>
      </c>
      <c r="B48" s="132" t="s">
        <v>138</v>
      </c>
      <c r="C48" s="133" t="s">
        <v>140</v>
      </c>
      <c r="D48" s="133"/>
      <c r="E48" s="132" t="s">
        <v>139</v>
      </c>
      <c r="F48" s="134"/>
      <c r="G48" s="135" t="s">
        <v>105</v>
      </c>
      <c r="H48" s="133" t="s">
        <v>105</v>
      </c>
      <c r="I48" s="115" t="str">
        <f t="shared" si="4"/>
        <v/>
      </c>
      <c r="J48" s="136"/>
      <c r="K48" s="137">
        <f t="shared" si="17"/>
        <v>0</v>
      </c>
      <c r="L48" s="118" t="str">
        <f>IF(I48=1,IF(INSTRUCTIONS!$B$3="orientée sur la chaîne de création de valeur",'Dropdown input'!$C$8,IF(INSTRUCTIONS!$B$3="intersectorielle",'Dropdown input'!$D$8,IF(INSTRUCTIONS!$B$3="sélectionner",""))),IF(I48=2,IF(INSTRUCTIONS!$B$3="orientée sur la chaîne de création de valeur",'Dropdown input'!$C$9,IF(INSTRUCTIONS!$B$3="intersectorielle",'Dropdown input'!$D$9,IF(INSTRUCTIONS!$B$3="sélectionner",""))),IF(I48=3,IF(INSTRUCTIONS!$B$3="orientée sur la chaîne de création de valeur",'Dropdown input'!$C$10,IF(INSTRUCTIONS!$B$3="intersectorielle",'Dropdown input'!$D$10,IF(INSTRUCTIONS!$B$3="sélectionner",""))),IF(I48=4,IF(INSTRUCTIONS!$B$3="orientée sur la chaîne de création de valeur",'Dropdown input'!$C$11,IF(INSTRUCTIONS!$B$3="intersectorielle",'Dropdown input'!$D$11,IF(INSTRUCTIONS!$B$3="sélectionner",""))),IF(I48=5,IF(INSTRUCTIONS!$B$3="orientée sur la chaîne de création de valeur",'Dropdown input'!$C$12,IF(INSTRUCTIONS!$B$3="intersectorielle",'Dropdown input'!$D$12,IF(INSTRUCTIONS!$B$3="sélectionner",""))),IF(I48=6,IF(INSTRUCTIONS!$B$3="orientée sur la chaîne de création de valeur",'Dropdown input'!$C$13,IF(INSTRUCTIONS!$B$3="intersectorielle",'Dropdown input'!$D$13,IF(INSTRUCTIONS!$B$3="sélectionner",""))),IF(I48=7,IF(INSTRUCTIONS!$B$3="orientée sur la chaîne de création de valeur",'Dropdown input'!$C$14,IF(INSTRUCTIONS!$B$3="intersectorielle",'Dropdown input'!$D$14,IF(INSTRUCTIONS!$B$3="auswählen",""))),IF(I48=8,IF(INSTRUCTIONS!$B$3="orientée sur la chaîne de création de valeur",'Dropdown input'!$C$15,IF(INSTRUCTIONS!$B$3="intersectorielle",'Dropdown input'!$D$15,IF(INSTRUCTIONS!$B$3="sélectionner",""))),IF(I48=9,IF(INSTRUCTIONS!$B$3="orientée sur la chaîne de création de valeur",'Dropdown input'!$C$16,IF(INSTRUCTIONS!$B$3="intersectorielle",'Dropdown input'!$D$16,IF(INSTRUCTIONS!$B$3="sélectionner",""))),IF(I48="",""))))))))))</f>
        <v/>
      </c>
      <c r="M48" s="137" t="str">
        <f t="shared" si="5"/>
        <v/>
      </c>
      <c r="N48" s="118" t="str">
        <f t="shared" si="6"/>
        <v/>
      </c>
      <c r="O48" s="118" t="str">
        <f>IF(I48=1,IF(INSTRUCTIONS!$B$3="orientée sur la chaîne de création de valeur",'Dropdown input'!$F$8,IF(INSTRUCTIONS!$B$3="intersectorielle",'Dropdown input'!$G$8,IF(INSTRUCTIONS!$B$3="sélectionner",""))),IF(I48=2,IF(INSTRUCTIONS!$B$3="orientée sur la chaîne de création de valeur",'Dropdown input'!$F$9,IF(INSTRUCTIONS!$B$3="intersectorielle",'Dropdown input'!$G$9,IF(INSTRUCTIONS!$B$3="sélectionner",""))),IF(I48=3,IF(INSTRUCTIONS!$B$3="orientée sur la chaîne de création de valeur",'Dropdown input'!$F$10,IF(INSTRUCTIONS!$B$3="intersectorielle",'Dropdown input'!$G$10,IF(INSTRUCTIONS!$B$3="sélectionner",""))),IF(I48=4,IF(INSTRUCTIONS!$B$3="orientée sur la chaîne de création de valeur",'Dropdown input'!$F$11,IF(INSTRUCTIONS!$B$3="intersectorielle",'Dropdown input'!$G$11,IF(INSTRUCTIONS!$B$3="sélectionner",""))),IF(I48=5,IF(INSTRUCTIONS!$B$3="orientée sur la chaîne de création de valeur",'Dropdown input'!$F$12,IF(INSTRUCTIONS!$B$3="intersectorielle",'Dropdown input'!$G$12,IF(INSTRUCTIONS!$B$3="sélectionner",""))),IF(I48=6,IF(INSTRUCTIONS!$B$3="orientée sur la chaîne de création de valeur",'Dropdown input'!$F$13,IF(INSTRUCTIONS!$B$3="intersectorielle",'Dropdown input'!$G$13,IF(INSTRUCTIONS!$B$3="sélectionner",""))),IF(I48=7,IF(INSTRUCTIONS!$B$3="orientée sur la chaîne de création de valeur",'Dropdown input'!$F$14,IF(INSTRUCTIONS!$B$3="intersectorielle",'Dropdown input'!$G$14,IF(INSTRUCTIONS!$B$3="sélectionner",""))),IF(I48=8,IF(INSTRUCTIONS!$B$3="orientée sur la chaîne de création de valeur",'Dropdown input'!$F$15,IF(INSTRUCTIONS!$B$3="intersectorielle",'Dropdown input'!$G$15,IF(INSTRUCTIONS!$B$3="sélectionner",""))),IF(I48=9,IF(INSTRUCTIONS!$B$3="orientée sur la chaîne de création de valeur",'Dropdown input'!$F$16,IF(INSTRUCTIONS!$B$3="intersectorielle",'Dropdown input'!$G$16,IF(INSTRUCTIONS!$B$3="sélectionner",""))),IF(I48="",""))))))))))</f>
        <v/>
      </c>
      <c r="P48" s="138" t="str">
        <f t="shared" si="7"/>
        <v/>
      </c>
      <c r="Q48" s="118" t="str">
        <f>IF(I48=1,'Dropdown input'!$H$8,IF(I48=2,'Dropdown input'!$H$9,IF(I48=3,'Dropdown input'!$H$10,IF(I48=4,'Dropdown input'!$H$11,IF(I48=5,'Dropdown input'!$H$12,IF(I48=6,'Dropdown input'!$H$13,IF(I48=7,'Dropdown input'!$H$14,IF(I48=8,"bitte BLW kontaktieren",IF(I48=9,'Dropdown input'!$H$16,"")))))))))</f>
        <v/>
      </c>
      <c r="R48" s="139" t="str">
        <f t="shared" si="8"/>
        <v/>
      </c>
      <c r="S48" s="121" t="str">
        <f t="shared" si="9"/>
        <v/>
      </c>
      <c r="T48" s="140" t="str">
        <f t="shared" si="0"/>
        <v/>
      </c>
      <c r="U48" s="141" t="str">
        <f t="shared" si="1"/>
        <v/>
      </c>
      <c r="V48" s="142" t="str">
        <f t="shared" si="18"/>
        <v/>
      </c>
      <c r="W48" s="125" t="str">
        <f t="shared" si="2"/>
        <v/>
      </c>
      <c r="X48" s="132"/>
      <c r="Y48" s="143"/>
      <c r="Z48" s="143"/>
      <c r="AA48" s="143"/>
      <c r="AB48" s="144" t="str">
        <f t="shared" si="3"/>
        <v/>
      </c>
      <c r="AC48" s="145">
        <f t="shared" si="19"/>
        <v>0</v>
      </c>
      <c r="AD48" s="129" t="str">
        <f t="shared" si="12"/>
        <v/>
      </c>
      <c r="AE48" s="132"/>
      <c r="AF48" s="146"/>
      <c r="AG48" s="132"/>
      <c r="AH48" s="146"/>
      <c r="AI48" s="132"/>
      <c r="AJ48" s="132"/>
    </row>
  </sheetData>
  <sheetProtection sheet="1" objects="1" scenarios="1" formatRows="0" insertColumns="0" insertRows="0"/>
  <conditionalFormatting sqref="R2:R48">
    <cfRule type="expression" dxfId="46" priority="2">
      <formula>$R$2&lt;$Q$2*$N$2</formula>
    </cfRule>
  </conditionalFormatting>
  <dataValidations count="2">
    <dataValidation type="list" allowBlank="1" showInputMessage="1" showErrorMessage="1" sqref="D1">
      <formula1>$C$2:$C$48</formula1>
    </dataValidation>
    <dataValidation type="list" allowBlank="1" showInputMessage="1" showErrorMessage="1" sqref="D2:D48">
      <formula1>INDIRECT(C2:C48)</formula1>
    </dataValidation>
  </dataValidations>
  <pageMargins left="0.25" right="0.25" top="0.75" bottom="0.75" header="0.3" footer="0.3"/>
  <pageSetup paperSize="8" scale="16" fitToHeight="0" orientation="landscape" r:id="rId1"/>
  <headerFooter>
    <oddHeader>&amp;LCoûts donnant droit à une contribution&amp;CEtape de la documentation PDR&amp;R</oddHeader>
  </headerFooter>
  <rowBreaks count="2" manualBreakCount="2">
    <brk id="17" max="35" man="1"/>
    <brk id="37" max="35" man="1"/>
  </rowBreaks>
  <ignoredErrors>
    <ignoredError sqref="X3:AB48 X2:AB2 Q3:Q48 K3:K48 Q2 R49 R3:R48 T3:U48 T2:U2 V2:W2 V3:W48 R2:S2 S3:S48 AC3:AC48 AC2:AD2 AD3:AD48"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input'!$B$21:$B$24</xm:f>
          </x14:formula1>
          <xm:sqref>G2:G48</xm:sqref>
        </x14:dataValidation>
        <x14:dataValidation type="list" allowBlank="1" showInputMessage="1" showErrorMessage="1">
          <x14:formula1>
            <xm:f>'Dropdown input'!$B$26:$G$26</xm:f>
          </x14:formula1>
          <xm:sqref>C2:C48</xm:sqref>
        </x14:dataValidation>
        <x14:dataValidation type="list" allowBlank="1" showInputMessage="1" showErrorMessage="1">
          <x14:formula1>
            <xm:f>'Dropdown input'!$B$7:$B$16</xm:f>
          </x14:formula1>
          <xm:sqref>H2:H48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B157"/>
  <sheetViews>
    <sheetView tabSelected="1" view="pageBreakPreview" zoomScale="25" zoomScaleNormal="25" zoomScaleSheetLayoutView="25" zoomScalePageLayoutView="25" workbookViewId="0">
      <selection activeCell="G1" sqref="G1"/>
    </sheetView>
  </sheetViews>
  <sheetFormatPr baseColWidth="10" defaultColWidth="10.58203125" defaultRowHeight="28" x14ac:dyDescent="0.3"/>
  <cols>
    <col min="1" max="1" width="29.58203125" style="69" customWidth="1"/>
    <col min="2" max="2" width="42" style="69" customWidth="1"/>
    <col min="3" max="3" width="28.6640625" style="69" customWidth="1"/>
    <col min="4" max="4" width="45.08203125" style="69" customWidth="1"/>
    <col min="5" max="5" width="48" style="69" customWidth="1"/>
    <col min="6" max="6" width="51.1640625" style="69" customWidth="1"/>
    <col min="7" max="7" width="57.75" style="69" customWidth="1"/>
    <col min="8" max="8" width="17.6640625" style="69" customWidth="1"/>
    <col min="9" max="9" width="31.83203125" style="72" customWidth="1"/>
    <col min="10" max="10" width="21" style="73" bestFit="1" customWidth="1"/>
    <col min="11" max="11" width="22.4140625" style="73" customWidth="1"/>
    <col min="12" max="14" width="26.25" style="73" customWidth="1"/>
    <col min="15" max="23" width="26.25" style="69" customWidth="1"/>
    <col min="24" max="27" width="28.9140625" style="69" customWidth="1"/>
    <col min="28" max="28" width="58.1640625" style="69" customWidth="1"/>
    <col min="29" max="29" width="18.1640625" style="69" bestFit="1" customWidth="1"/>
    <col min="30" max="30" width="24.1640625" style="69" bestFit="1" customWidth="1"/>
    <col min="31" max="31" width="24.5" style="69" bestFit="1" customWidth="1"/>
    <col min="32" max="32" width="14.33203125" style="69" customWidth="1"/>
    <col min="33" max="33" width="18.1640625" style="69" bestFit="1" customWidth="1"/>
    <col min="34" max="34" width="24.1640625" style="69" bestFit="1" customWidth="1"/>
    <col min="35" max="35" width="24.5" style="69" bestFit="1" customWidth="1"/>
    <col min="36" max="36" width="14.33203125" style="69" customWidth="1"/>
    <col min="37" max="37" width="18.1640625" style="69" bestFit="1" customWidth="1"/>
    <col min="38" max="38" width="24.1640625" style="69" bestFit="1" customWidth="1"/>
    <col min="39" max="42" width="13.5" style="69" bestFit="1" customWidth="1"/>
    <col min="43" max="16384" width="10.58203125" style="69"/>
  </cols>
  <sheetData>
    <row r="1" spans="1:28" s="156" customFormat="1" ht="95" customHeight="1" x14ac:dyDescent="0.3">
      <c r="A1" s="92" t="s">
        <v>143</v>
      </c>
      <c r="B1" s="92" t="s">
        <v>109</v>
      </c>
      <c r="C1" s="92" t="s">
        <v>110</v>
      </c>
      <c r="D1" s="92" t="s">
        <v>111</v>
      </c>
      <c r="E1" s="92" t="s">
        <v>112</v>
      </c>
      <c r="F1" s="92" t="s">
        <v>144</v>
      </c>
      <c r="G1" s="92" t="s">
        <v>145</v>
      </c>
      <c r="H1" s="92" t="s">
        <v>146</v>
      </c>
      <c r="I1" s="147" t="s">
        <v>147</v>
      </c>
      <c r="J1" s="148" t="s">
        <v>148</v>
      </c>
      <c r="K1" s="149" t="s">
        <v>149</v>
      </c>
      <c r="L1" s="150" t="s">
        <v>150</v>
      </c>
      <c r="M1" s="151" t="s">
        <v>151</v>
      </c>
      <c r="N1" s="152" t="s">
        <v>152</v>
      </c>
      <c r="O1" s="151" t="s">
        <v>153</v>
      </c>
      <c r="P1" s="152" t="s">
        <v>154</v>
      </c>
      <c r="Q1" s="151" t="s">
        <v>155</v>
      </c>
      <c r="R1" s="152" t="s">
        <v>156</v>
      </c>
      <c r="S1" s="151" t="s">
        <v>157</v>
      </c>
      <c r="T1" s="152" t="s">
        <v>158</v>
      </c>
      <c r="U1" s="151" t="s">
        <v>159</v>
      </c>
      <c r="V1" s="152" t="s">
        <v>160</v>
      </c>
      <c r="W1" s="153" t="s">
        <v>161</v>
      </c>
      <c r="X1" s="150" t="s">
        <v>162</v>
      </c>
      <c r="Y1" s="151" t="s">
        <v>163</v>
      </c>
      <c r="Z1" s="150" t="s">
        <v>164</v>
      </c>
      <c r="AA1" s="154" t="s">
        <v>165</v>
      </c>
      <c r="AB1" s="155" t="s">
        <v>166</v>
      </c>
    </row>
    <row r="2" spans="1:28" s="70" customFormat="1" ht="84" customHeight="1" x14ac:dyDescent="0.3">
      <c r="A2" s="157" t="str">
        <f>IF(INSTRUCTIONS!$E$3="","à remplir par le canton/OFAG",INSTRUCTIONS!$E$3)</f>
        <v>à remplir par le canton/OFAG</v>
      </c>
      <c r="B2" s="158" t="s">
        <v>138</v>
      </c>
      <c r="C2" s="158" t="s">
        <v>138</v>
      </c>
      <c r="D2" s="159" t="s">
        <v>107</v>
      </c>
      <c r="E2" s="159" t="s">
        <v>108</v>
      </c>
      <c r="F2" s="158" t="s">
        <v>167</v>
      </c>
      <c r="G2" s="158" t="s">
        <v>168</v>
      </c>
      <c r="H2" s="158" t="s">
        <v>169</v>
      </c>
      <c r="I2" s="158" t="s">
        <v>170</v>
      </c>
      <c r="J2" s="160">
        <v>43830</v>
      </c>
      <c r="K2" s="161"/>
      <c r="L2" s="162"/>
      <c r="M2" s="163"/>
      <c r="N2" s="164"/>
      <c r="O2" s="163"/>
      <c r="P2" s="164"/>
      <c r="Q2" s="163"/>
      <c r="R2" s="164"/>
      <c r="S2" s="163"/>
      <c r="T2" s="164"/>
      <c r="U2" s="163"/>
      <c r="V2" s="164"/>
      <c r="W2" s="161"/>
      <c r="X2" s="162"/>
      <c r="Y2" s="163"/>
      <c r="Z2" s="164"/>
      <c r="AA2" s="165"/>
      <c r="AB2" s="166"/>
    </row>
    <row r="3" spans="1:28" s="70" customFormat="1" ht="84" customHeight="1" x14ac:dyDescent="0.3">
      <c r="A3" s="157" t="str">
        <f>IF(INSTRUCTIONS!$E$3="","à remplir par le canton/OFAG",INSTRUCTIONS!$E$3)</f>
        <v>à remplir par le canton/OFAG</v>
      </c>
      <c r="B3" s="158" t="s">
        <v>138</v>
      </c>
      <c r="C3" s="158" t="s">
        <v>138</v>
      </c>
      <c r="D3" s="159" t="s">
        <v>140</v>
      </c>
      <c r="E3" s="159"/>
      <c r="F3" s="158" t="s">
        <v>171</v>
      </c>
      <c r="G3" s="158" t="s">
        <v>172</v>
      </c>
      <c r="H3" s="158" t="s">
        <v>173</v>
      </c>
      <c r="I3" s="158" t="s">
        <v>170</v>
      </c>
      <c r="J3" s="167">
        <v>43830</v>
      </c>
      <c r="K3" s="168"/>
      <c r="L3" s="169"/>
      <c r="M3" s="170"/>
      <c r="N3" s="171"/>
      <c r="O3" s="170"/>
      <c r="P3" s="171"/>
      <c r="Q3" s="170"/>
      <c r="R3" s="171"/>
      <c r="S3" s="170"/>
      <c r="T3" s="171"/>
      <c r="U3" s="170"/>
      <c r="V3" s="171"/>
      <c r="W3" s="168"/>
      <c r="X3" s="169"/>
      <c r="Y3" s="170"/>
      <c r="Z3" s="171"/>
      <c r="AA3" s="172"/>
      <c r="AB3" s="173"/>
    </row>
    <row r="4" spans="1:28" s="70" customFormat="1" ht="84" customHeight="1" x14ac:dyDescent="0.3">
      <c r="A4" s="157" t="str">
        <f>IF(INSTRUCTIONS!$E$3="","à remplir par le canton/OFAG",INSTRUCTIONS!$E$3)</f>
        <v>à remplir par le canton/OFAG</v>
      </c>
      <c r="B4" s="158" t="s">
        <v>138</v>
      </c>
      <c r="C4" s="158" t="s">
        <v>138</v>
      </c>
      <c r="D4" s="159" t="s">
        <v>140</v>
      </c>
      <c r="E4" s="159"/>
      <c r="F4" s="158" t="s">
        <v>174</v>
      </c>
      <c r="G4" s="158" t="s">
        <v>175</v>
      </c>
      <c r="H4" s="158" t="s">
        <v>173</v>
      </c>
      <c r="I4" s="158" t="s">
        <v>170</v>
      </c>
      <c r="J4" s="167">
        <v>43830</v>
      </c>
      <c r="K4" s="168"/>
      <c r="L4" s="169"/>
      <c r="M4" s="170"/>
      <c r="N4" s="171"/>
      <c r="O4" s="170"/>
      <c r="P4" s="171"/>
      <c r="Q4" s="170"/>
      <c r="R4" s="171"/>
      <c r="S4" s="170"/>
      <c r="T4" s="171"/>
      <c r="U4" s="170"/>
      <c r="V4" s="171"/>
      <c r="W4" s="168"/>
      <c r="X4" s="169"/>
      <c r="Y4" s="170"/>
      <c r="Z4" s="171"/>
      <c r="AA4" s="172"/>
      <c r="AB4" s="173"/>
    </row>
    <row r="5" spans="1:28" s="70" customFormat="1" ht="84" customHeight="1" x14ac:dyDescent="0.3">
      <c r="A5" s="157" t="str">
        <f>IF(INSTRUCTIONS!$E$3="","à remplir par le canton/OFAG",INSTRUCTIONS!$E$3)</f>
        <v>à remplir par le canton/OFAG</v>
      </c>
      <c r="B5" s="158" t="s">
        <v>138</v>
      </c>
      <c r="C5" s="158" t="s">
        <v>138</v>
      </c>
      <c r="D5" s="159" t="s">
        <v>140</v>
      </c>
      <c r="E5" s="159"/>
      <c r="F5" s="158"/>
      <c r="G5" s="158"/>
      <c r="H5" s="158"/>
      <c r="I5" s="158"/>
      <c r="J5" s="167"/>
      <c r="K5" s="168"/>
      <c r="L5" s="169"/>
      <c r="M5" s="170"/>
      <c r="N5" s="171"/>
      <c r="O5" s="170"/>
      <c r="P5" s="171"/>
      <c r="Q5" s="170"/>
      <c r="R5" s="171"/>
      <c r="S5" s="170"/>
      <c r="T5" s="171"/>
      <c r="U5" s="170"/>
      <c r="V5" s="171"/>
      <c r="W5" s="168"/>
      <c r="X5" s="169"/>
      <c r="Y5" s="170"/>
      <c r="Z5" s="171"/>
      <c r="AA5" s="172"/>
      <c r="AB5" s="173"/>
    </row>
    <row r="6" spans="1:28" s="70" customFormat="1" ht="84" customHeight="1" x14ac:dyDescent="0.3">
      <c r="A6" s="157" t="str">
        <f>IF(INSTRUCTIONS!$E$3="","à remplir par le canton/OFAG",INSTRUCTIONS!$E$3)</f>
        <v>à remplir par le canton/OFAG</v>
      </c>
      <c r="B6" s="158" t="s">
        <v>138</v>
      </c>
      <c r="C6" s="158" t="s">
        <v>138</v>
      </c>
      <c r="D6" s="159" t="s">
        <v>140</v>
      </c>
      <c r="E6" s="159"/>
      <c r="F6" s="158"/>
      <c r="G6" s="158"/>
      <c r="H6" s="158"/>
      <c r="I6" s="158"/>
      <c r="J6" s="167"/>
      <c r="K6" s="168"/>
      <c r="L6" s="169"/>
      <c r="M6" s="170"/>
      <c r="N6" s="171"/>
      <c r="O6" s="170"/>
      <c r="P6" s="171"/>
      <c r="Q6" s="170"/>
      <c r="R6" s="171"/>
      <c r="S6" s="170"/>
      <c r="T6" s="171"/>
      <c r="U6" s="170"/>
      <c r="V6" s="171"/>
      <c r="W6" s="168"/>
      <c r="X6" s="169"/>
      <c r="Y6" s="170"/>
      <c r="Z6" s="171"/>
      <c r="AA6" s="172"/>
      <c r="AB6" s="173"/>
    </row>
    <row r="7" spans="1:28" s="70" customFormat="1" ht="84" customHeight="1" x14ac:dyDescent="0.3">
      <c r="A7" s="157" t="str">
        <f>IF(INSTRUCTIONS!$E$3="","à remplir par le canton/OFAG",INSTRUCTIONS!$E$3)</f>
        <v>à remplir par le canton/OFAG</v>
      </c>
      <c r="B7" s="158" t="s">
        <v>138</v>
      </c>
      <c r="C7" s="158" t="s">
        <v>138</v>
      </c>
      <c r="D7" s="159" t="s">
        <v>140</v>
      </c>
      <c r="E7" s="159"/>
      <c r="F7" s="158"/>
      <c r="G7" s="158"/>
      <c r="H7" s="158"/>
      <c r="I7" s="158"/>
      <c r="J7" s="167"/>
      <c r="K7" s="168"/>
      <c r="L7" s="169"/>
      <c r="M7" s="170"/>
      <c r="N7" s="171"/>
      <c r="O7" s="170"/>
      <c r="P7" s="171"/>
      <c r="Q7" s="170"/>
      <c r="R7" s="171"/>
      <c r="S7" s="170"/>
      <c r="T7" s="171"/>
      <c r="U7" s="170"/>
      <c r="V7" s="171"/>
      <c r="W7" s="168"/>
      <c r="X7" s="169"/>
      <c r="Y7" s="170"/>
      <c r="Z7" s="171"/>
      <c r="AA7" s="172"/>
      <c r="AB7" s="173"/>
    </row>
    <row r="8" spans="1:28" s="70" customFormat="1" ht="84" customHeight="1" x14ac:dyDescent="0.3">
      <c r="A8" s="157" t="str">
        <f>IF(INSTRUCTIONS!$E$3="","à remplir par le canton/OFAG",INSTRUCTIONS!$E$3)</f>
        <v>à remplir par le canton/OFAG</v>
      </c>
      <c r="B8" s="158" t="s">
        <v>138</v>
      </c>
      <c r="C8" s="158" t="s">
        <v>138</v>
      </c>
      <c r="D8" s="159" t="s">
        <v>140</v>
      </c>
      <c r="E8" s="159"/>
      <c r="F8" s="158"/>
      <c r="G8" s="158"/>
      <c r="H8" s="158"/>
      <c r="I8" s="158"/>
      <c r="J8" s="167"/>
      <c r="K8" s="168"/>
      <c r="L8" s="169"/>
      <c r="M8" s="170"/>
      <c r="N8" s="171"/>
      <c r="O8" s="170"/>
      <c r="P8" s="171"/>
      <c r="Q8" s="170"/>
      <c r="R8" s="171"/>
      <c r="S8" s="170"/>
      <c r="T8" s="171"/>
      <c r="U8" s="170"/>
      <c r="V8" s="171"/>
      <c r="W8" s="168"/>
      <c r="X8" s="169"/>
      <c r="Y8" s="170"/>
      <c r="Z8" s="171"/>
      <c r="AA8" s="172"/>
      <c r="AB8" s="173"/>
    </row>
    <row r="9" spans="1:28" s="70" customFormat="1" ht="84" customHeight="1" x14ac:dyDescent="0.3">
      <c r="A9" s="157" t="str">
        <f>IF(INSTRUCTIONS!$E$3="","à remplir par le canton/OFAG",INSTRUCTIONS!$E$3)</f>
        <v>à remplir par le canton/OFAG</v>
      </c>
      <c r="B9" s="158" t="s">
        <v>138</v>
      </c>
      <c r="C9" s="158" t="s">
        <v>138</v>
      </c>
      <c r="D9" s="159" t="s">
        <v>140</v>
      </c>
      <c r="E9" s="159"/>
      <c r="F9" s="158"/>
      <c r="G9" s="158"/>
      <c r="H9" s="158"/>
      <c r="I9" s="158"/>
      <c r="J9" s="167"/>
      <c r="K9" s="168"/>
      <c r="L9" s="169"/>
      <c r="M9" s="170"/>
      <c r="N9" s="171"/>
      <c r="O9" s="170"/>
      <c r="P9" s="171"/>
      <c r="Q9" s="170"/>
      <c r="R9" s="171"/>
      <c r="S9" s="170"/>
      <c r="T9" s="171"/>
      <c r="U9" s="170"/>
      <c r="V9" s="171"/>
      <c r="W9" s="168"/>
      <c r="X9" s="169"/>
      <c r="Y9" s="170"/>
      <c r="Z9" s="171"/>
      <c r="AA9" s="172"/>
      <c r="AB9" s="173"/>
    </row>
    <row r="10" spans="1:28" s="70" customFormat="1" ht="84" customHeight="1" x14ac:dyDescent="0.3">
      <c r="A10" s="157" t="str">
        <f>IF(INSTRUCTIONS!$E$3="","à remplir par le canton/OFAG",INSTRUCTIONS!$E$3)</f>
        <v>à remplir par le canton/OFAG</v>
      </c>
      <c r="B10" s="158" t="s">
        <v>138</v>
      </c>
      <c r="C10" s="158" t="s">
        <v>138</v>
      </c>
      <c r="D10" s="159" t="s">
        <v>140</v>
      </c>
      <c r="E10" s="159"/>
      <c r="F10" s="158"/>
      <c r="G10" s="158"/>
      <c r="H10" s="158"/>
      <c r="I10" s="158"/>
      <c r="J10" s="167"/>
      <c r="K10" s="168"/>
      <c r="L10" s="169"/>
      <c r="M10" s="170"/>
      <c r="N10" s="171"/>
      <c r="O10" s="170"/>
      <c r="P10" s="171"/>
      <c r="Q10" s="170"/>
      <c r="R10" s="171"/>
      <c r="S10" s="170"/>
      <c r="T10" s="171"/>
      <c r="U10" s="170"/>
      <c r="V10" s="171"/>
      <c r="W10" s="168"/>
      <c r="X10" s="169"/>
      <c r="Y10" s="170"/>
      <c r="Z10" s="171"/>
      <c r="AA10" s="172"/>
      <c r="AB10" s="173"/>
    </row>
    <row r="11" spans="1:28" s="70" customFormat="1" ht="84" customHeight="1" x14ac:dyDescent="0.3">
      <c r="A11" s="157" t="str">
        <f>IF(INSTRUCTIONS!$E$3="","à remplir par le canton/OFAG",INSTRUCTIONS!$E$3)</f>
        <v>à remplir par le canton/OFAG</v>
      </c>
      <c r="B11" s="158" t="s">
        <v>138</v>
      </c>
      <c r="C11" s="158" t="s">
        <v>138</v>
      </c>
      <c r="D11" s="159" t="s">
        <v>140</v>
      </c>
      <c r="E11" s="159"/>
      <c r="F11" s="158"/>
      <c r="G11" s="158"/>
      <c r="H11" s="158"/>
      <c r="I11" s="158"/>
      <c r="J11" s="167"/>
      <c r="K11" s="168"/>
      <c r="L11" s="169"/>
      <c r="M11" s="170"/>
      <c r="N11" s="171"/>
      <c r="O11" s="170"/>
      <c r="P11" s="171"/>
      <c r="Q11" s="170"/>
      <c r="R11" s="171"/>
      <c r="S11" s="170"/>
      <c r="T11" s="171"/>
      <c r="U11" s="170"/>
      <c r="V11" s="171"/>
      <c r="W11" s="168"/>
      <c r="X11" s="169"/>
      <c r="Y11" s="170"/>
      <c r="Z11" s="171"/>
      <c r="AA11" s="172"/>
      <c r="AB11" s="173"/>
    </row>
    <row r="12" spans="1:28" s="70" customFormat="1" ht="84" customHeight="1" x14ac:dyDescent="0.3">
      <c r="A12" s="157" t="str">
        <f>IF(INSTRUCTIONS!$E$3="","à remplir par le canton/OFAG",INSTRUCTIONS!$E$3)</f>
        <v>à remplir par le canton/OFAG</v>
      </c>
      <c r="B12" s="158" t="s">
        <v>138</v>
      </c>
      <c r="C12" s="158" t="s">
        <v>138</v>
      </c>
      <c r="D12" s="159" t="s">
        <v>140</v>
      </c>
      <c r="E12" s="159"/>
      <c r="F12" s="158"/>
      <c r="G12" s="158"/>
      <c r="H12" s="158"/>
      <c r="I12" s="158"/>
      <c r="J12" s="167"/>
      <c r="K12" s="168"/>
      <c r="L12" s="169"/>
      <c r="M12" s="170"/>
      <c r="N12" s="171"/>
      <c r="O12" s="170"/>
      <c r="P12" s="171"/>
      <c r="Q12" s="170"/>
      <c r="R12" s="171"/>
      <c r="S12" s="170"/>
      <c r="T12" s="171"/>
      <c r="U12" s="170"/>
      <c r="V12" s="171"/>
      <c r="W12" s="168"/>
      <c r="X12" s="169"/>
      <c r="Y12" s="170"/>
      <c r="Z12" s="171"/>
      <c r="AA12" s="172"/>
      <c r="AB12" s="173"/>
    </row>
    <row r="13" spans="1:28" s="70" customFormat="1" ht="84" customHeight="1" x14ac:dyDescent="0.3">
      <c r="A13" s="157" t="str">
        <f>IF(INSTRUCTIONS!$E$3="","à remplir par le canton/OFAG",INSTRUCTIONS!$E$3)</f>
        <v>à remplir par le canton/OFAG</v>
      </c>
      <c r="B13" s="158" t="s">
        <v>138</v>
      </c>
      <c r="C13" s="158" t="s">
        <v>138</v>
      </c>
      <c r="D13" s="159" t="s">
        <v>140</v>
      </c>
      <c r="E13" s="159"/>
      <c r="F13" s="158"/>
      <c r="G13" s="158"/>
      <c r="H13" s="158"/>
      <c r="I13" s="158"/>
      <c r="J13" s="167"/>
      <c r="K13" s="168"/>
      <c r="L13" s="169"/>
      <c r="M13" s="170"/>
      <c r="N13" s="171"/>
      <c r="O13" s="170"/>
      <c r="P13" s="171"/>
      <c r="Q13" s="170"/>
      <c r="R13" s="171"/>
      <c r="S13" s="170"/>
      <c r="T13" s="171"/>
      <c r="U13" s="170"/>
      <c r="V13" s="171"/>
      <c r="W13" s="168"/>
      <c r="X13" s="169"/>
      <c r="Y13" s="170"/>
      <c r="Z13" s="171"/>
      <c r="AA13" s="172"/>
      <c r="AB13" s="173"/>
    </row>
    <row r="14" spans="1:28" s="70" customFormat="1" ht="84" customHeight="1" x14ac:dyDescent="0.3">
      <c r="A14" s="157" t="str">
        <f>IF(INSTRUCTIONS!$E$3="","à remplir par le canton/OFAG",INSTRUCTIONS!$E$3)</f>
        <v>à remplir par le canton/OFAG</v>
      </c>
      <c r="B14" s="158" t="s">
        <v>138</v>
      </c>
      <c r="C14" s="158" t="s">
        <v>138</v>
      </c>
      <c r="D14" s="159" t="s">
        <v>140</v>
      </c>
      <c r="E14" s="159"/>
      <c r="F14" s="158"/>
      <c r="G14" s="158"/>
      <c r="H14" s="158"/>
      <c r="I14" s="158"/>
      <c r="J14" s="167"/>
      <c r="K14" s="168"/>
      <c r="L14" s="169"/>
      <c r="M14" s="170"/>
      <c r="N14" s="171"/>
      <c r="O14" s="170"/>
      <c r="P14" s="171"/>
      <c r="Q14" s="170"/>
      <c r="R14" s="171"/>
      <c r="S14" s="170"/>
      <c r="T14" s="171"/>
      <c r="U14" s="170"/>
      <c r="V14" s="171"/>
      <c r="W14" s="168"/>
      <c r="X14" s="169"/>
      <c r="Y14" s="170"/>
      <c r="Z14" s="171"/>
      <c r="AA14" s="172"/>
      <c r="AB14" s="173"/>
    </row>
    <row r="15" spans="1:28" s="70" customFormat="1" ht="84" customHeight="1" x14ac:dyDescent="0.3">
      <c r="A15" s="157" t="str">
        <f>IF(INSTRUCTIONS!$E$3="","à remplir par le canton/OFAG",INSTRUCTIONS!$E$3)</f>
        <v>à remplir par le canton/OFAG</v>
      </c>
      <c r="B15" s="158" t="s">
        <v>138</v>
      </c>
      <c r="C15" s="158" t="s">
        <v>138</v>
      </c>
      <c r="D15" s="159" t="s">
        <v>140</v>
      </c>
      <c r="E15" s="159"/>
      <c r="F15" s="158"/>
      <c r="G15" s="158"/>
      <c r="H15" s="158"/>
      <c r="I15" s="158"/>
      <c r="J15" s="167"/>
      <c r="K15" s="168"/>
      <c r="L15" s="169"/>
      <c r="M15" s="170"/>
      <c r="N15" s="171"/>
      <c r="O15" s="170"/>
      <c r="P15" s="171"/>
      <c r="Q15" s="170"/>
      <c r="R15" s="171"/>
      <c r="S15" s="170"/>
      <c r="T15" s="171"/>
      <c r="U15" s="170"/>
      <c r="V15" s="171"/>
      <c r="W15" s="168"/>
      <c r="X15" s="169"/>
      <c r="Y15" s="170"/>
      <c r="Z15" s="171"/>
      <c r="AA15" s="172"/>
      <c r="AB15" s="173"/>
    </row>
    <row r="16" spans="1:28" ht="84" customHeight="1" x14ac:dyDescent="0.3">
      <c r="A16" s="157" t="str">
        <f>IF(INSTRUCTIONS!$E$3="","à remplir par le canton/OFAG",INSTRUCTIONS!$E$3)</f>
        <v>à remplir par le canton/OFAG</v>
      </c>
      <c r="B16" s="158" t="s">
        <v>138</v>
      </c>
      <c r="C16" s="158" t="s">
        <v>138</v>
      </c>
      <c r="D16" s="159" t="s">
        <v>140</v>
      </c>
      <c r="E16" s="159"/>
      <c r="F16" s="158"/>
      <c r="G16" s="158"/>
      <c r="H16" s="158"/>
      <c r="I16" s="158"/>
      <c r="J16" s="167"/>
      <c r="K16" s="168"/>
      <c r="L16" s="169"/>
      <c r="M16" s="170"/>
      <c r="N16" s="171"/>
      <c r="O16" s="170"/>
      <c r="P16" s="171"/>
      <c r="Q16" s="170"/>
      <c r="R16" s="171"/>
      <c r="S16" s="170"/>
      <c r="T16" s="171"/>
      <c r="U16" s="170"/>
      <c r="V16" s="171"/>
      <c r="W16" s="168"/>
      <c r="X16" s="169"/>
      <c r="Y16" s="170"/>
      <c r="Z16" s="171"/>
      <c r="AA16" s="172"/>
      <c r="AB16" s="173"/>
    </row>
    <row r="17" spans="1:28" ht="84" customHeight="1" x14ac:dyDescent="0.3">
      <c r="A17" s="157" t="str">
        <f>IF(INSTRUCTIONS!$E$3="","à remplir par le canton/OFAG",INSTRUCTIONS!$E$3)</f>
        <v>à remplir par le canton/OFAG</v>
      </c>
      <c r="B17" s="158" t="s">
        <v>138</v>
      </c>
      <c r="C17" s="158" t="s">
        <v>138</v>
      </c>
      <c r="D17" s="159" t="s">
        <v>140</v>
      </c>
      <c r="E17" s="159"/>
      <c r="F17" s="158"/>
      <c r="G17" s="158"/>
      <c r="H17" s="158"/>
      <c r="I17" s="158"/>
      <c r="J17" s="167"/>
      <c r="K17" s="168"/>
      <c r="L17" s="169"/>
      <c r="M17" s="170"/>
      <c r="N17" s="171"/>
      <c r="O17" s="170"/>
      <c r="P17" s="171"/>
      <c r="Q17" s="170"/>
      <c r="R17" s="171"/>
      <c r="S17" s="170"/>
      <c r="T17" s="171"/>
      <c r="U17" s="170"/>
      <c r="V17" s="171"/>
      <c r="W17" s="168"/>
      <c r="X17" s="169"/>
      <c r="Y17" s="170"/>
      <c r="Z17" s="171"/>
      <c r="AA17" s="172"/>
      <c r="AB17" s="173"/>
    </row>
    <row r="18" spans="1:28" ht="84" customHeight="1" x14ac:dyDescent="0.3">
      <c r="A18" s="157" t="str">
        <f>IF(INSTRUCTIONS!$E$3="","à remplir par le canton/OFAG",INSTRUCTIONS!$E$3)</f>
        <v>à remplir par le canton/OFAG</v>
      </c>
      <c r="B18" s="158" t="s">
        <v>138</v>
      </c>
      <c r="C18" s="158" t="s">
        <v>138</v>
      </c>
      <c r="D18" s="159" t="s">
        <v>140</v>
      </c>
      <c r="E18" s="159"/>
      <c r="F18" s="158"/>
      <c r="G18" s="158"/>
      <c r="H18" s="158"/>
      <c r="I18" s="158"/>
      <c r="J18" s="167"/>
      <c r="K18" s="168"/>
      <c r="L18" s="169"/>
      <c r="M18" s="170"/>
      <c r="N18" s="171"/>
      <c r="O18" s="170"/>
      <c r="P18" s="171"/>
      <c r="Q18" s="170"/>
      <c r="R18" s="171"/>
      <c r="S18" s="170"/>
      <c r="T18" s="171"/>
      <c r="U18" s="170"/>
      <c r="V18" s="171"/>
      <c r="W18" s="168"/>
      <c r="X18" s="169"/>
      <c r="Y18" s="170"/>
      <c r="Z18" s="171"/>
      <c r="AA18" s="172"/>
      <c r="AB18" s="173"/>
    </row>
    <row r="19" spans="1:28" ht="84" customHeight="1" x14ac:dyDescent="0.3">
      <c r="A19" s="157" t="str">
        <f>IF(INSTRUCTIONS!$E$3="","à remplir par le canton/OFAG",INSTRUCTIONS!$E$3)</f>
        <v>à remplir par le canton/OFAG</v>
      </c>
      <c r="B19" s="158" t="s">
        <v>138</v>
      </c>
      <c r="C19" s="158" t="s">
        <v>138</v>
      </c>
      <c r="D19" s="159" t="s">
        <v>140</v>
      </c>
      <c r="E19" s="159"/>
      <c r="F19" s="158"/>
      <c r="G19" s="158"/>
      <c r="H19" s="158"/>
      <c r="I19" s="158"/>
      <c r="J19" s="167"/>
      <c r="K19" s="168"/>
      <c r="L19" s="169"/>
      <c r="M19" s="170"/>
      <c r="N19" s="171"/>
      <c r="O19" s="170"/>
      <c r="P19" s="171"/>
      <c r="Q19" s="170"/>
      <c r="R19" s="171"/>
      <c r="S19" s="170"/>
      <c r="T19" s="171"/>
      <c r="U19" s="170"/>
      <c r="V19" s="171"/>
      <c r="W19" s="168"/>
      <c r="X19" s="169"/>
      <c r="Y19" s="170"/>
      <c r="Z19" s="171"/>
      <c r="AA19" s="172"/>
      <c r="AB19" s="173"/>
    </row>
    <row r="20" spans="1:28" ht="84" customHeight="1" x14ac:dyDescent="0.3">
      <c r="A20" s="157" t="str">
        <f>IF(INSTRUCTIONS!$E$3="","à remplir par le canton/OFAG",INSTRUCTIONS!$E$3)</f>
        <v>à remplir par le canton/OFAG</v>
      </c>
      <c r="B20" s="158" t="s">
        <v>138</v>
      </c>
      <c r="C20" s="158" t="s">
        <v>138</v>
      </c>
      <c r="D20" s="159" t="s">
        <v>140</v>
      </c>
      <c r="E20" s="159"/>
      <c r="F20" s="158"/>
      <c r="G20" s="158"/>
      <c r="H20" s="158"/>
      <c r="I20" s="158"/>
      <c r="J20" s="167"/>
      <c r="K20" s="168"/>
      <c r="L20" s="169"/>
      <c r="M20" s="170"/>
      <c r="N20" s="171"/>
      <c r="O20" s="170"/>
      <c r="P20" s="171"/>
      <c r="Q20" s="170"/>
      <c r="R20" s="171"/>
      <c r="S20" s="170"/>
      <c r="T20" s="171"/>
      <c r="U20" s="170"/>
      <c r="V20" s="171"/>
      <c r="W20" s="168"/>
      <c r="X20" s="169"/>
      <c r="Y20" s="170"/>
      <c r="Z20" s="171"/>
      <c r="AA20" s="172"/>
      <c r="AB20" s="173"/>
    </row>
    <row r="21" spans="1:28" ht="84" customHeight="1" x14ac:dyDescent="0.3">
      <c r="A21" s="157" t="str">
        <f>IF(INSTRUCTIONS!$E$3="","à remplir par le canton/OFAG",INSTRUCTIONS!$E$3)</f>
        <v>à remplir par le canton/OFAG</v>
      </c>
      <c r="B21" s="158" t="s">
        <v>138</v>
      </c>
      <c r="C21" s="158" t="s">
        <v>138</v>
      </c>
      <c r="D21" s="159" t="s">
        <v>140</v>
      </c>
      <c r="E21" s="159"/>
      <c r="F21" s="158"/>
      <c r="G21" s="158"/>
      <c r="H21" s="158"/>
      <c r="I21" s="158"/>
      <c r="J21" s="167"/>
      <c r="K21" s="168"/>
      <c r="L21" s="169"/>
      <c r="M21" s="170"/>
      <c r="N21" s="171"/>
      <c r="O21" s="170"/>
      <c r="P21" s="171"/>
      <c r="Q21" s="170"/>
      <c r="R21" s="171"/>
      <c r="S21" s="170"/>
      <c r="T21" s="171"/>
      <c r="U21" s="170"/>
      <c r="V21" s="171"/>
      <c r="W21" s="168"/>
      <c r="X21" s="169"/>
      <c r="Y21" s="170"/>
      <c r="Z21" s="171"/>
      <c r="AA21" s="172"/>
      <c r="AB21" s="173"/>
    </row>
    <row r="22" spans="1:28" ht="84" customHeight="1" x14ac:dyDescent="0.3">
      <c r="A22" s="157" t="str">
        <f>IF(INSTRUCTIONS!$E$3="","à remplir par le canton/OFAG",INSTRUCTIONS!$E$3)</f>
        <v>à remplir par le canton/OFAG</v>
      </c>
      <c r="B22" s="158" t="s">
        <v>138</v>
      </c>
      <c r="C22" s="158" t="s">
        <v>138</v>
      </c>
      <c r="D22" s="159" t="s">
        <v>140</v>
      </c>
      <c r="E22" s="159"/>
      <c r="F22" s="158"/>
      <c r="G22" s="158"/>
      <c r="H22" s="158"/>
      <c r="I22" s="158"/>
      <c r="J22" s="167"/>
      <c r="K22" s="168"/>
      <c r="L22" s="169"/>
      <c r="M22" s="170"/>
      <c r="N22" s="171"/>
      <c r="O22" s="170"/>
      <c r="P22" s="171"/>
      <c r="Q22" s="170"/>
      <c r="R22" s="171"/>
      <c r="S22" s="170"/>
      <c r="T22" s="171"/>
      <c r="U22" s="170"/>
      <c r="V22" s="171"/>
      <c r="W22" s="168"/>
      <c r="X22" s="169"/>
      <c r="Y22" s="170"/>
      <c r="Z22" s="171"/>
      <c r="AA22" s="172"/>
      <c r="AB22" s="173"/>
    </row>
    <row r="23" spans="1:28" ht="84" customHeight="1" x14ac:dyDescent="0.3">
      <c r="A23" s="157" t="str">
        <f>IF(INSTRUCTIONS!$E$3="","à remplir par le canton/OFAG",INSTRUCTIONS!$E$3)</f>
        <v>à remplir par le canton/OFAG</v>
      </c>
      <c r="B23" s="158" t="s">
        <v>138</v>
      </c>
      <c r="C23" s="158" t="s">
        <v>138</v>
      </c>
      <c r="D23" s="159" t="s">
        <v>140</v>
      </c>
      <c r="E23" s="159"/>
      <c r="F23" s="158"/>
      <c r="G23" s="158"/>
      <c r="H23" s="158"/>
      <c r="I23" s="158"/>
      <c r="J23" s="167"/>
      <c r="K23" s="168"/>
      <c r="L23" s="169"/>
      <c r="M23" s="170"/>
      <c r="N23" s="171"/>
      <c r="O23" s="170"/>
      <c r="P23" s="171"/>
      <c r="Q23" s="170"/>
      <c r="R23" s="171"/>
      <c r="S23" s="170"/>
      <c r="T23" s="171"/>
      <c r="U23" s="170"/>
      <c r="V23" s="171"/>
      <c r="W23" s="168"/>
      <c r="X23" s="169"/>
      <c r="Y23" s="170"/>
      <c r="Z23" s="171"/>
      <c r="AA23" s="172"/>
      <c r="AB23" s="173"/>
    </row>
    <row r="24" spans="1:28" ht="84" customHeight="1" x14ac:dyDescent="0.3">
      <c r="A24" s="157" t="str">
        <f>IF(INSTRUCTIONS!$E$3="","à remplir par le canton/OFAG",INSTRUCTIONS!$E$3)</f>
        <v>à remplir par le canton/OFAG</v>
      </c>
      <c r="B24" s="158" t="s">
        <v>138</v>
      </c>
      <c r="C24" s="158" t="s">
        <v>138</v>
      </c>
      <c r="D24" s="159" t="s">
        <v>140</v>
      </c>
      <c r="E24" s="159"/>
      <c r="F24" s="158"/>
      <c r="G24" s="158"/>
      <c r="H24" s="158"/>
      <c r="I24" s="158"/>
      <c r="J24" s="167"/>
      <c r="K24" s="168"/>
      <c r="L24" s="169"/>
      <c r="M24" s="170"/>
      <c r="N24" s="171"/>
      <c r="O24" s="170"/>
      <c r="P24" s="171"/>
      <c r="Q24" s="170"/>
      <c r="R24" s="171"/>
      <c r="S24" s="170"/>
      <c r="T24" s="171"/>
      <c r="U24" s="170"/>
      <c r="V24" s="171"/>
      <c r="W24" s="168"/>
      <c r="X24" s="169"/>
      <c r="Y24" s="170"/>
      <c r="Z24" s="171"/>
      <c r="AA24" s="172"/>
      <c r="AB24" s="173"/>
    </row>
    <row r="25" spans="1:28" ht="84" customHeight="1" x14ac:dyDescent="0.3">
      <c r="A25" s="157" t="str">
        <f>IF(INSTRUCTIONS!$E$3="","à remplir par le canton/OFAG",INSTRUCTIONS!$E$3)</f>
        <v>à remplir par le canton/OFAG</v>
      </c>
      <c r="B25" s="158" t="s">
        <v>138</v>
      </c>
      <c r="C25" s="158" t="s">
        <v>138</v>
      </c>
      <c r="D25" s="159" t="s">
        <v>140</v>
      </c>
      <c r="E25" s="159"/>
      <c r="F25" s="158"/>
      <c r="G25" s="158"/>
      <c r="H25" s="158"/>
      <c r="I25" s="158"/>
      <c r="J25" s="167"/>
      <c r="K25" s="168"/>
      <c r="L25" s="169"/>
      <c r="M25" s="170"/>
      <c r="N25" s="171"/>
      <c r="O25" s="170"/>
      <c r="P25" s="171"/>
      <c r="Q25" s="170"/>
      <c r="R25" s="171"/>
      <c r="S25" s="170"/>
      <c r="T25" s="171"/>
      <c r="U25" s="170"/>
      <c r="V25" s="171"/>
      <c r="W25" s="168"/>
      <c r="X25" s="169"/>
      <c r="Y25" s="170"/>
      <c r="Z25" s="171"/>
      <c r="AA25" s="172"/>
      <c r="AB25" s="173"/>
    </row>
    <row r="26" spans="1:28" ht="84" customHeight="1" x14ac:dyDescent="0.3">
      <c r="A26" s="157" t="str">
        <f>IF(INSTRUCTIONS!$E$3="","à remplir par le canton/OFAG",INSTRUCTIONS!$E$3)</f>
        <v>à remplir par le canton/OFAG</v>
      </c>
      <c r="B26" s="158" t="s">
        <v>138</v>
      </c>
      <c r="C26" s="158" t="s">
        <v>138</v>
      </c>
      <c r="D26" s="159" t="s">
        <v>140</v>
      </c>
      <c r="E26" s="159"/>
      <c r="F26" s="158"/>
      <c r="G26" s="158"/>
      <c r="H26" s="158"/>
      <c r="I26" s="158"/>
      <c r="J26" s="167"/>
      <c r="K26" s="168"/>
      <c r="L26" s="169"/>
      <c r="M26" s="170"/>
      <c r="N26" s="171"/>
      <c r="O26" s="170"/>
      <c r="P26" s="171"/>
      <c r="Q26" s="170"/>
      <c r="R26" s="171"/>
      <c r="S26" s="170"/>
      <c r="T26" s="171"/>
      <c r="U26" s="170"/>
      <c r="V26" s="171"/>
      <c r="W26" s="168"/>
      <c r="X26" s="169"/>
      <c r="Y26" s="170"/>
      <c r="Z26" s="171"/>
      <c r="AA26" s="172"/>
      <c r="AB26" s="173"/>
    </row>
    <row r="27" spans="1:28" ht="84" customHeight="1" x14ac:dyDescent="0.3">
      <c r="A27" s="157" t="str">
        <f>IF(INSTRUCTIONS!$E$3="","à remplir par le canton/OFAG",INSTRUCTIONS!$E$3)</f>
        <v>à remplir par le canton/OFAG</v>
      </c>
      <c r="B27" s="158" t="s">
        <v>138</v>
      </c>
      <c r="C27" s="158" t="s">
        <v>138</v>
      </c>
      <c r="D27" s="159" t="s">
        <v>140</v>
      </c>
      <c r="E27" s="159"/>
      <c r="F27" s="158"/>
      <c r="G27" s="158"/>
      <c r="H27" s="158"/>
      <c r="I27" s="158"/>
      <c r="J27" s="167"/>
      <c r="K27" s="168"/>
      <c r="L27" s="169"/>
      <c r="M27" s="170"/>
      <c r="N27" s="171"/>
      <c r="O27" s="170"/>
      <c r="P27" s="171"/>
      <c r="Q27" s="170"/>
      <c r="R27" s="171"/>
      <c r="S27" s="170"/>
      <c r="T27" s="171"/>
      <c r="U27" s="170"/>
      <c r="V27" s="171"/>
      <c r="W27" s="168"/>
      <c r="X27" s="169"/>
      <c r="Y27" s="170"/>
      <c r="Z27" s="171"/>
      <c r="AA27" s="172"/>
      <c r="AB27" s="173"/>
    </row>
    <row r="28" spans="1:28" ht="84" customHeight="1" x14ac:dyDescent="0.3">
      <c r="A28" s="157" t="str">
        <f>IF(INSTRUCTIONS!$E$3="","à remplir par le canton/OFAG",INSTRUCTIONS!$E$3)</f>
        <v>à remplir par le canton/OFAG</v>
      </c>
      <c r="B28" s="158" t="s">
        <v>138</v>
      </c>
      <c r="C28" s="158" t="s">
        <v>138</v>
      </c>
      <c r="D28" s="159" t="s">
        <v>140</v>
      </c>
      <c r="E28" s="159"/>
      <c r="F28" s="158"/>
      <c r="G28" s="158"/>
      <c r="H28" s="158"/>
      <c r="I28" s="158"/>
      <c r="J28" s="167"/>
      <c r="K28" s="168"/>
      <c r="L28" s="169"/>
      <c r="M28" s="170"/>
      <c r="N28" s="171"/>
      <c r="O28" s="170"/>
      <c r="P28" s="171"/>
      <c r="Q28" s="170"/>
      <c r="R28" s="171"/>
      <c r="S28" s="170"/>
      <c r="T28" s="171"/>
      <c r="U28" s="170"/>
      <c r="V28" s="171"/>
      <c r="W28" s="168"/>
      <c r="X28" s="169"/>
      <c r="Y28" s="170"/>
      <c r="Z28" s="171"/>
      <c r="AA28" s="172"/>
      <c r="AB28" s="173"/>
    </row>
    <row r="29" spans="1:28" ht="84" customHeight="1" x14ac:dyDescent="0.3">
      <c r="A29" s="157" t="str">
        <f>IF(INSTRUCTIONS!$E$3="","à remplir par le canton/OFAG",INSTRUCTIONS!$E$3)</f>
        <v>à remplir par le canton/OFAG</v>
      </c>
      <c r="B29" s="158" t="s">
        <v>138</v>
      </c>
      <c r="C29" s="158" t="s">
        <v>138</v>
      </c>
      <c r="D29" s="159" t="s">
        <v>140</v>
      </c>
      <c r="E29" s="159"/>
      <c r="F29" s="158"/>
      <c r="G29" s="158"/>
      <c r="H29" s="158"/>
      <c r="I29" s="158"/>
      <c r="J29" s="167"/>
      <c r="K29" s="168"/>
      <c r="L29" s="169"/>
      <c r="M29" s="170"/>
      <c r="N29" s="171"/>
      <c r="O29" s="170"/>
      <c r="P29" s="171"/>
      <c r="Q29" s="170"/>
      <c r="R29" s="171"/>
      <c r="S29" s="170"/>
      <c r="T29" s="171"/>
      <c r="U29" s="170"/>
      <c r="V29" s="171"/>
      <c r="W29" s="168"/>
      <c r="X29" s="169"/>
      <c r="Y29" s="170"/>
      <c r="Z29" s="171"/>
      <c r="AA29" s="172"/>
      <c r="AB29" s="173"/>
    </row>
    <row r="30" spans="1:28" ht="84" customHeight="1" x14ac:dyDescent="0.3">
      <c r="A30" s="157" t="str">
        <f>IF(INSTRUCTIONS!$E$3="","à remplir par le canton/OFAG",INSTRUCTIONS!$E$3)</f>
        <v>à remplir par le canton/OFAG</v>
      </c>
      <c r="B30" s="158" t="s">
        <v>138</v>
      </c>
      <c r="C30" s="158" t="s">
        <v>138</v>
      </c>
      <c r="D30" s="159" t="s">
        <v>140</v>
      </c>
      <c r="E30" s="159"/>
      <c r="F30" s="158"/>
      <c r="G30" s="158"/>
      <c r="H30" s="158"/>
      <c r="I30" s="158"/>
      <c r="J30" s="167"/>
      <c r="K30" s="168"/>
      <c r="L30" s="169"/>
      <c r="M30" s="170"/>
      <c r="N30" s="171"/>
      <c r="O30" s="170"/>
      <c r="P30" s="171"/>
      <c r="Q30" s="170"/>
      <c r="R30" s="171"/>
      <c r="S30" s="170"/>
      <c r="T30" s="171"/>
      <c r="U30" s="170"/>
      <c r="V30" s="171"/>
      <c r="W30" s="168"/>
      <c r="X30" s="169"/>
      <c r="Y30" s="170"/>
      <c r="Z30" s="171"/>
      <c r="AA30" s="172"/>
      <c r="AB30" s="173"/>
    </row>
    <row r="31" spans="1:28" ht="84" customHeight="1" x14ac:dyDescent="0.3">
      <c r="A31" s="157" t="str">
        <f>IF(INSTRUCTIONS!$E$3="","à remplir par le canton/OFAG",INSTRUCTIONS!$E$3)</f>
        <v>à remplir par le canton/OFAG</v>
      </c>
      <c r="B31" s="158" t="s">
        <v>138</v>
      </c>
      <c r="C31" s="158" t="s">
        <v>138</v>
      </c>
      <c r="D31" s="159" t="s">
        <v>140</v>
      </c>
      <c r="E31" s="159"/>
      <c r="F31" s="158"/>
      <c r="G31" s="158"/>
      <c r="H31" s="158"/>
      <c r="I31" s="158"/>
      <c r="J31" s="167"/>
      <c r="K31" s="168"/>
      <c r="L31" s="169"/>
      <c r="M31" s="170"/>
      <c r="N31" s="171"/>
      <c r="O31" s="170"/>
      <c r="P31" s="171"/>
      <c r="Q31" s="170"/>
      <c r="R31" s="171"/>
      <c r="S31" s="170"/>
      <c r="T31" s="171"/>
      <c r="U31" s="170"/>
      <c r="V31" s="171"/>
      <c r="W31" s="168"/>
      <c r="X31" s="169"/>
      <c r="Y31" s="170"/>
      <c r="Z31" s="171"/>
      <c r="AA31" s="172"/>
      <c r="AB31" s="173"/>
    </row>
    <row r="32" spans="1:28" ht="84" customHeight="1" x14ac:dyDescent="0.3">
      <c r="A32" s="157" t="str">
        <f>IF(INSTRUCTIONS!$E$3="","à remplir par le canton/OFAG",INSTRUCTIONS!$E$3)</f>
        <v>à remplir par le canton/OFAG</v>
      </c>
      <c r="B32" s="158" t="s">
        <v>138</v>
      </c>
      <c r="C32" s="158" t="s">
        <v>138</v>
      </c>
      <c r="D32" s="159" t="s">
        <v>140</v>
      </c>
      <c r="E32" s="159"/>
      <c r="F32" s="158"/>
      <c r="G32" s="158"/>
      <c r="H32" s="158"/>
      <c r="I32" s="158"/>
      <c r="J32" s="167"/>
      <c r="K32" s="168"/>
      <c r="L32" s="169"/>
      <c r="M32" s="170"/>
      <c r="N32" s="171"/>
      <c r="O32" s="170"/>
      <c r="P32" s="171"/>
      <c r="Q32" s="170"/>
      <c r="R32" s="171"/>
      <c r="S32" s="170"/>
      <c r="T32" s="171"/>
      <c r="U32" s="170"/>
      <c r="V32" s="171"/>
      <c r="W32" s="168"/>
      <c r="X32" s="169"/>
      <c r="Y32" s="170"/>
      <c r="Z32" s="171"/>
      <c r="AA32" s="172"/>
      <c r="AB32" s="173"/>
    </row>
    <row r="33" spans="1:28" ht="84" customHeight="1" x14ac:dyDescent="0.3">
      <c r="A33" s="157" t="str">
        <f>IF(INSTRUCTIONS!$E$3="","à remplir par le canton/OFAG",INSTRUCTIONS!$E$3)</f>
        <v>à remplir par le canton/OFAG</v>
      </c>
      <c r="B33" s="158" t="s">
        <v>138</v>
      </c>
      <c r="C33" s="158" t="s">
        <v>138</v>
      </c>
      <c r="D33" s="159" t="s">
        <v>140</v>
      </c>
      <c r="E33" s="159"/>
      <c r="F33" s="158"/>
      <c r="G33" s="158"/>
      <c r="H33" s="158"/>
      <c r="I33" s="158"/>
      <c r="J33" s="167"/>
      <c r="K33" s="168"/>
      <c r="L33" s="169"/>
      <c r="M33" s="170"/>
      <c r="N33" s="171"/>
      <c r="O33" s="170"/>
      <c r="P33" s="171"/>
      <c r="Q33" s="170"/>
      <c r="R33" s="171"/>
      <c r="S33" s="170"/>
      <c r="T33" s="171"/>
      <c r="U33" s="170"/>
      <c r="V33" s="171"/>
      <c r="W33" s="168"/>
      <c r="X33" s="169"/>
      <c r="Y33" s="170"/>
      <c r="Z33" s="171"/>
      <c r="AA33" s="172"/>
      <c r="AB33" s="173"/>
    </row>
    <row r="34" spans="1:28" ht="84" customHeight="1" x14ac:dyDescent="0.3">
      <c r="A34" s="157" t="str">
        <f>IF(INSTRUCTIONS!$E$3="","à remplir par le canton/OFAG",INSTRUCTIONS!$E$3)</f>
        <v>à remplir par le canton/OFAG</v>
      </c>
      <c r="B34" s="158" t="s">
        <v>138</v>
      </c>
      <c r="C34" s="158" t="s">
        <v>138</v>
      </c>
      <c r="D34" s="159" t="s">
        <v>140</v>
      </c>
      <c r="E34" s="159"/>
      <c r="F34" s="158"/>
      <c r="G34" s="158"/>
      <c r="H34" s="158"/>
      <c r="I34" s="158"/>
      <c r="J34" s="167"/>
      <c r="K34" s="168"/>
      <c r="L34" s="169"/>
      <c r="M34" s="170"/>
      <c r="N34" s="171"/>
      <c r="O34" s="170"/>
      <c r="P34" s="171"/>
      <c r="Q34" s="170"/>
      <c r="R34" s="171"/>
      <c r="S34" s="170"/>
      <c r="T34" s="171"/>
      <c r="U34" s="170"/>
      <c r="V34" s="171"/>
      <c r="W34" s="168"/>
      <c r="X34" s="169"/>
      <c r="Y34" s="170"/>
      <c r="Z34" s="171"/>
      <c r="AA34" s="172"/>
      <c r="AB34" s="173"/>
    </row>
    <row r="35" spans="1:28" ht="84" customHeight="1" x14ac:dyDescent="0.3">
      <c r="A35" s="157" t="str">
        <f>IF(INSTRUCTIONS!$E$3="","à remplir par le canton/OFAG",INSTRUCTIONS!$E$3)</f>
        <v>à remplir par le canton/OFAG</v>
      </c>
      <c r="B35" s="158" t="s">
        <v>138</v>
      </c>
      <c r="C35" s="158" t="s">
        <v>138</v>
      </c>
      <c r="D35" s="159" t="s">
        <v>140</v>
      </c>
      <c r="E35" s="159"/>
      <c r="F35" s="158"/>
      <c r="G35" s="158"/>
      <c r="H35" s="158"/>
      <c r="I35" s="158"/>
      <c r="J35" s="167"/>
      <c r="K35" s="168"/>
      <c r="L35" s="169"/>
      <c r="M35" s="170"/>
      <c r="N35" s="171"/>
      <c r="O35" s="170"/>
      <c r="P35" s="171"/>
      <c r="Q35" s="170"/>
      <c r="R35" s="171"/>
      <c r="S35" s="170"/>
      <c r="T35" s="171"/>
      <c r="U35" s="170"/>
      <c r="V35" s="171"/>
      <c r="W35" s="168"/>
      <c r="X35" s="169"/>
      <c r="Y35" s="170"/>
      <c r="Z35" s="171"/>
      <c r="AA35" s="172"/>
      <c r="AB35" s="173"/>
    </row>
    <row r="36" spans="1:28" ht="84" customHeight="1" x14ac:dyDescent="0.3">
      <c r="A36" s="157" t="str">
        <f>IF(INSTRUCTIONS!$E$3="","à remplir par le canton/OFAG",INSTRUCTIONS!$E$3)</f>
        <v>à remplir par le canton/OFAG</v>
      </c>
      <c r="B36" s="158" t="s">
        <v>138</v>
      </c>
      <c r="C36" s="158" t="s">
        <v>138</v>
      </c>
      <c r="D36" s="159" t="s">
        <v>140</v>
      </c>
      <c r="E36" s="159"/>
      <c r="F36" s="158"/>
      <c r="G36" s="158"/>
      <c r="H36" s="158"/>
      <c r="I36" s="158"/>
      <c r="J36" s="167"/>
      <c r="K36" s="168"/>
      <c r="L36" s="169"/>
      <c r="M36" s="170"/>
      <c r="N36" s="171"/>
      <c r="O36" s="170"/>
      <c r="P36" s="171"/>
      <c r="Q36" s="170"/>
      <c r="R36" s="171"/>
      <c r="S36" s="170"/>
      <c r="T36" s="171"/>
      <c r="U36" s="170"/>
      <c r="V36" s="171"/>
      <c r="W36" s="168"/>
      <c r="X36" s="169"/>
      <c r="Y36" s="170"/>
      <c r="Z36" s="171"/>
      <c r="AA36" s="172"/>
      <c r="AB36" s="173"/>
    </row>
    <row r="37" spans="1:28" ht="84" customHeight="1" x14ac:dyDescent="0.3">
      <c r="A37" s="157" t="str">
        <f>IF(INSTRUCTIONS!$E$3="","à remplir par le canton/OFAG",INSTRUCTIONS!$E$3)</f>
        <v>à remplir par le canton/OFAG</v>
      </c>
      <c r="B37" s="158" t="s">
        <v>138</v>
      </c>
      <c r="C37" s="158" t="s">
        <v>138</v>
      </c>
      <c r="D37" s="159" t="s">
        <v>140</v>
      </c>
      <c r="E37" s="159"/>
      <c r="F37" s="158"/>
      <c r="G37" s="158"/>
      <c r="H37" s="158"/>
      <c r="I37" s="158"/>
      <c r="J37" s="167"/>
      <c r="K37" s="168"/>
      <c r="L37" s="169"/>
      <c r="M37" s="170"/>
      <c r="N37" s="171"/>
      <c r="O37" s="170"/>
      <c r="P37" s="171"/>
      <c r="Q37" s="170"/>
      <c r="R37" s="171"/>
      <c r="S37" s="170"/>
      <c r="T37" s="171"/>
      <c r="U37" s="170"/>
      <c r="V37" s="171"/>
      <c r="W37" s="168"/>
      <c r="X37" s="169"/>
      <c r="Y37" s="170"/>
      <c r="Z37" s="171"/>
      <c r="AA37" s="172"/>
      <c r="AB37" s="173"/>
    </row>
    <row r="38" spans="1:28" ht="84" customHeight="1" x14ac:dyDescent="0.3">
      <c r="A38" s="157" t="str">
        <f>IF(INSTRUCTIONS!$E$3="","à remplir par le canton/OFAG",INSTRUCTIONS!$E$3)</f>
        <v>à remplir par le canton/OFAG</v>
      </c>
      <c r="B38" s="158" t="s">
        <v>138</v>
      </c>
      <c r="C38" s="158" t="s">
        <v>138</v>
      </c>
      <c r="D38" s="159" t="s">
        <v>140</v>
      </c>
      <c r="E38" s="159"/>
      <c r="F38" s="158"/>
      <c r="G38" s="158"/>
      <c r="H38" s="158"/>
      <c r="I38" s="158"/>
      <c r="J38" s="167"/>
      <c r="K38" s="168"/>
      <c r="L38" s="169"/>
      <c r="M38" s="170"/>
      <c r="N38" s="171"/>
      <c r="O38" s="170"/>
      <c r="P38" s="171"/>
      <c r="Q38" s="170"/>
      <c r="R38" s="171"/>
      <c r="S38" s="170"/>
      <c r="T38" s="171"/>
      <c r="U38" s="170"/>
      <c r="V38" s="171"/>
      <c r="W38" s="168"/>
      <c r="X38" s="169"/>
      <c r="Y38" s="170"/>
      <c r="Z38" s="171"/>
      <c r="AA38" s="172"/>
      <c r="AB38" s="173"/>
    </row>
    <row r="39" spans="1:28" ht="84" customHeight="1" x14ac:dyDescent="0.3">
      <c r="A39" s="157" t="str">
        <f>IF(INSTRUCTIONS!$E$3="","à remplir par le canton/OFAG",INSTRUCTIONS!$E$3)</f>
        <v>à remplir par le canton/OFAG</v>
      </c>
      <c r="B39" s="158" t="s">
        <v>138</v>
      </c>
      <c r="C39" s="158" t="s">
        <v>138</v>
      </c>
      <c r="D39" s="159" t="s">
        <v>140</v>
      </c>
      <c r="E39" s="159"/>
      <c r="F39" s="158"/>
      <c r="G39" s="158"/>
      <c r="H39" s="158"/>
      <c r="I39" s="158"/>
      <c r="J39" s="167"/>
      <c r="K39" s="168"/>
      <c r="L39" s="169"/>
      <c r="M39" s="170"/>
      <c r="N39" s="171"/>
      <c r="O39" s="170"/>
      <c r="P39" s="171"/>
      <c r="Q39" s="170"/>
      <c r="R39" s="171"/>
      <c r="S39" s="170"/>
      <c r="T39" s="171"/>
      <c r="U39" s="170"/>
      <c r="V39" s="171"/>
      <c r="W39" s="168"/>
      <c r="X39" s="169"/>
      <c r="Y39" s="170"/>
      <c r="Z39" s="171"/>
      <c r="AA39" s="172"/>
      <c r="AB39" s="173"/>
    </row>
    <row r="40" spans="1:28" ht="84" customHeight="1" x14ac:dyDescent="0.3">
      <c r="A40" s="157" t="str">
        <f>IF(INSTRUCTIONS!$E$3="","à remplir par le canton/OFAG",INSTRUCTIONS!$E$3)</f>
        <v>à remplir par le canton/OFAG</v>
      </c>
      <c r="B40" s="158" t="s">
        <v>138</v>
      </c>
      <c r="C40" s="158" t="s">
        <v>138</v>
      </c>
      <c r="D40" s="159" t="s">
        <v>140</v>
      </c>
      <c r="E40" s="159"/>
      <c r="F40" s="158"/>
      <c r="G40" s="158"/>
      <c r="H40" s="158"/>
      <c r="I40" s="158"/>
      <c r="J40" s="167"/>
      <c r="K40" s="168"/>
      <c r="L40" s="169"/>
      <c r="M40" s="170"/>
      <c r="N40" s="171"/>
      <c r="O40" s="170"/>
      <c r="P40" s="171"/>
      <c r="Q40" s="170"/>
      <c r="R40" s="171"/>
      <c r="S40" s="170"/>
      <c r="T40" s="171"/>
      <c r="U40" s="170"/>
      <c r="V40" s="171"/>
      <c r="W40" s="168"/>
      <c r="X40" s="169"/>
      <c r="Y40" s="170"/>
      <c r="Z40" s="171"/>
      <c r="AA40" s="172"/>
      <c r="AB40" s="173"/>
    </row>
    <row r="41" spans="1:28" ht="84" customHeight="1" x14ac:dyDescent="0.3">
      <c r="A41" s="157" t="str">
        <f>IF(INSTRUCTIONS!$E$3="","à remplir par le canton/OFAG",INSTRUCTIONS!$E$3)</f>
        <v>à remplir par le canton/OFAG</v>
      </c>
      <c r="B41" s="158" t="s">
        <v>138</v>
      </c>
      <c r="C41" s="158" t="s">
        <v>138</v>
      </c>
      <c r="D41" s="159" t="s">
        <v>140</v>
      </c>
      <c r="E41" s="159"/>
      <c r="F41" s="158"/>
      <c r="G41" s="158"/>
      <c r="H41" s="158"/>
      <c r="I41" s="158"/>
      <c r="J41" s="167"/>
      <c r="K41" s="168"/>
      <c r="L41" s="169"/>
      <c r="M41" s="170"/>
      <c r="N41" s="171"/>
      <c r="O41" s="170"/>
      <c r="P41" s="171"/>
      <c r="Q41" s="170"/>
      <c r="R41" s="171"/>
      <c r="S41" s="170"/>
      <c r="T41" s="171"/>
      <c r="U41" s="170"/>
      <c r="V41" s="171"/>
      <c r="W41" s="168"/>
      <c r="X41" s="169"/>
      <c r="Y41" s="170"/>
      <c r="Z41" s="171"/>
      <c r="AA41" s="172"/>
      <c r="AB41" s="173"/>
    </row>
    <row r="42" spans="1:28" ht="84" customHeight="1" x14ac:dyDescent="0.3">
      <c r="A42" s="157" t="str">
        <f>IF(INSTRUCTIONS!$E$3="","à remplir par le canton/OFAG",INSTRUCTIONS!$E$3)</f>
        <v>à remplir par le canton/OFAG</v>
      </c>
      <c r="B42" s="158" t="s">
        <v>138</v>
      </c>
      <c r="C42" s="158" t="s">
        <v>138</v>
      </c>
      <c r="D42" s="159" t="s">
        <v>140</v>
      </c>
      <c r="E42" s="159"/>
      <c r="F42" s="158"/>
      <c r="G42" s="158"/>
      <c r="H42" s="158"/>
      <c r="I42" s="158"/>
      <c r="J42" s="167"/>
      <c r="K42" s="168"/>
      <c r="L42" s="169"/>
      <c r="M42" s="170"/>
      <c r="N42" s="171"/>
      <c r="O42" s="170"/>
      <c r="P42" s="171"/>
      <c r="Q42" s="170"/>
      <c r="R42" s="171"/>
      <c r="S42" s="170"/>
      <c r="T42" s="171"/>
      <c r="U42" s="170"/>
      <c r="V42" s="171"/>
      <c r="W42" s="168"/>
      <c r="X42" s="169"/>
      <c r="Y42" s="170"/>
      <c r="Z42" s="171"/>
      <c r="AA42" s="172"/>
      <c r="AB42" s="173"/>
    </row>
    <row r="43" spans="1:28" ht="84" customHeight="1" x14ac:dyDescent="0.3">
      <c r="A43" s="157" t="str">
        <f>IF(INSTRUCTIONS!$E$3="","à remplir par le canton/OFAG",INSTRUCTIONS!$E$3)</f>
        <v>à remplir par le canton/OFAG</v>
      </c>
      <c r="B43" s="158" t="s">
        <v>138</v>
      </c>
      <c r="C43" s="158" t="s">
        <v>138</v>
      </c>
      <c r="D43" s="159" t="s">
        <v>140</v>
      </c>
      <c r="E43" s="159"/>
      <c r="F43" s="158"/>
      <c r="G43" s="158"/>
      <c r="H43" s="158"/>
      <c r="I43" s="158"/>
      <c r="J43" s="167"/>
      <c r="K43" s="168"/>
      <c r="L43" s="169"/>
      <c r="M43" s="170"/>
      <c r="N43" s="171"/>
      <c r="O43" s="170"/>
      <c r="P43" s="171"/>
      <c r="Q43" s="170"/>
      <c r="R43" s="171"/>
      <c r="S43" s="170"/>
      <c r="T43" s="171"/>
      <c r="U43" s="170"/>
      <c r="V43" s="171"/>
      <c r="W43" s="168"/>
      <c r="X43" s="169"/>
      <c r="Y43" s="170"/>
      <c r="Z43" s="171"/>
      <c r="AA43" s="172"/>
      <c r="AB43" s="173"/>
    </row>
    <row r="44" spans="1:28" ht="84" customHeight="1" x14ac:dyDescent="0.3">
      <c r="A44" s="157" t="str">
        <f>IF(INSTRUCTIONS!$E$3="","à remplir par le canton/OFAG",INSTRUCTIONS!$E$3)</f>
        <v>à remplir par le canton/OFAG</v>
      </c>
      <c r="B44" s="158" t="s">
        <v>138</v>
      </c>
      <c r="C44" s="158" t="s">
        <v>138</v>
      </c>
      <c r="D44" s="159" t="s">
        <v>140</v>
      </c>
      <c r="E44" s="159"/>
      <c r="F44" s="158"/>
      <c r="G44" s="158"/>
      <c r="H44" s="158"/>
      <c r="I44" s="158"/>
      <c r="J44" s="167"/>
      <c r="K44" s="168"/>
      <c r="L44" s="169"/>
      <c r="M44" s="170"/>
      <c r="N44" s="171"/>
      <c r="O44" s="170"/>
      <c r="P44" s="171"/>
      <c r="Q44" s="170"/>
      <c r="R44" s="171"/>
      <c r="S44" s="170"/>
      <c r="T44" s="171"/>
      <c r="U44" s="170"/>
      <c r="V44" s="171"/>
      <c r="W44" s="168"/>
      <c r="X44" s="169"/>
      <c r="Y44" s="170"/>
      <c r="Z44" s="171"/>
      <c r="AA44" s="172"/>
      <c r="AB44" s="173"/>
    </row>
    <row r="45" spans="1:28" ht="84" customHeight="1" x14ac:dyDescent="0.3">
      <c r="A45" s="157" t="str">
        <f>IF(INSTRUCTIONS!$E$3="","à remplir par le canton/OFAG",INSTRUCTIONS!$E$3)</f>
        <v>à remplir par le canton/OFAG</v>
      </c>
      <c r="B45" s="158" t="s">
        <v>138</v>
      </c>
      <c r="C45" s="158" t="s">
        <v>138</v>
      </c>
      <c r="D45" s="159" t="s">
        <v>140</v>
      </c>
      <c r="E45" s="159"/>
      <c r="F45" s="158"/>
      <c r="G45" s="158"/>
      <c r="H45" s="158"/>
      <c r="I45" s="158"/>
      <c r="J45" s="167"/>
      <c r="K45" s="168"/>
      <c r="L45" s="169"/>
      <c r="M45" s="170"/>
      <c r="N45" s="171"/>
      <c r="O45" s="170"/>
      <c r="P45" s="171"/>
      <c r="Q45" s="170"/>
      <c r="R45" s="171"/>
      <c r="S45" s="170"/>
      <c r="T45" s="171"/>
      <c r="U45" s="170"/>
      <c r="V45" s="171"/>
      <c r="W45" s="168"/>
      <c r="X45" s="169"/>
      <c r="Y45" s="170"/>
      <c r="Z45" s="171"/>
      <c r="AA45" s="172"/>
      <c r="AB45" s="173"/>
    </row>
    <row r="46" spans="1:28" ht="84" customHeight="1" x14ac:dyDescent="0.3">
      <c r="A46" s="157" t="str">
        <f>IF(INSTRUCTIONS!$E$3="","à remplir par le canton/OFAG",INSTRUCTIONS!$E$3)</f>
        <v>à remplir par le canton/OFAG</v>
      </c>
      <c r="B46" s="158" t="s">
        <v>138</v>
      </c>
      <c r="C46" s="158" t="s">
        <v>138</v>
      </c>
      <c r="D46" s="159" t="s">
        <v>140</v>
      </c>
      <c r="E46" s="159"/>
      <c r="F46" s="158"/>
      <c r="G46" s="158"/>
      <c r="H46" s="158"/>
      <c r="I46" s="158"/>
      <c r="J46" s="167"/>
      <c r="K46" s="168"/>
      <c r="L46" s="169"/>
      <c r="M46" s="170"/>
      <c r="N46" s="171"/>
      <c r="O46" s="170"/>
      <c r="P46" s="171"/>
      <c r="Q46" s="170"/>
      <c r="R46" s="171"/>
      <c r="S46" s="170"/>
      <c r="T46" s="171"/>
      <c r="U46" s="170"/>
      <c r="V46" s="171"/>
      <c r="W46" s="168"/>
      <c r="X46" s="169"/>
      <c r="Y46" s="170"/>
      <c r="Z46" s="171"/>
      <c r="AA46" s="172"/>
      <c r="AB46" s="173"/>
    </row>
    <row r="47" spans="1:28" ht="84" customHeight="1" x14ac:dyDescent="0.3">
      <c r="A47" s="157" t="str">
        <f>IF(INSTRUCTIONS!$E$3="","à remplir par le canton/OFAG",INSTRUCTIONS!$E$3)</f>
        <v>à remplir par le canton/OFAG</v>
      </c>
      <c r="B47" s="158" t="s">
        <v>138</v>
      </c>
      <c r="C47" s="158" t="s">
        <v>138</v>
      </c>
      <c r="D47" s="159" t="s">
        <v>140</v>
      </c>
      <c r="E47" s="159"/>
      <c r="F47" s="158"/>
      <c r="G47" s="158"/>
      <c r="H47" s="158"/>
      <c r="I47" s="158"/>
      <c r="J47" s="167"/>
      <c r="K47" s="168"/>
      <c r="L47" s="169"/>
      <c r="M47" s="170"/>
      <c r="N47" s="171"/>
      <c r="O47" s="170"/>
      <c r="P47" s="171"/>
      <c r="Q47" s="170"/>
      <c r="R47" s="171"/>
      <c r="S47" s="170"/>
      <c r="T47" s="171"/>
      <c r="U47" s="170"/>
      <c r="V47" s="171"/>
      <c r="W47" s="168"/>
      <c r="X47" s="169"/>
      <c r="Y47" s="170"/>
      <c r="Z47" s="171"/>
      <c r="AA47" s="172"/>
      <c r="AB47" s="173"/>
    </row>
    <row r="48" spans="1:28" ht="84" customHeight="1" x14ac:dyDescent="0.3">
      <c r="A48" s="157" t="str">
        <f>IF(INSTRUCTIONS!$E$3="","à remplir par le canton/OFAG",INSTRUCTIONS!$E$3)</f>
        <v>à remplir par le canton/OFAG</v>
      </c>
      <c r="B48" s="158" t="s">
        <v>138</v>
      </c>
      <c r="C48" s="158" t="s">
        <v>138</v>
      </c>
      <c r="D48" s="159" t="s">
        <v>140</v>
      </c>
      <c r="E48" s="159"/>
      <c r="F48" s="158"/>
      <c r="G48" s="158"/>
      <c r="H48" s="158"/>
      <c r="I48" s="158"/>
      <c r="J48" s="167"/>
      <c r="K48" s="168"/>
      <c r="L48" s="169"/>
      <c r="M48" s="170"/>
      <c r="N48" s="171"/>
      <c r="O48" s="170"/>
      <c r="P48" s="171"/>
      <c r="Q48" s="170"/>
      <c r="R48" s="171"/>
      <c r="S48" s="170"/>
      <c r="T48" s="171"/>
      <c r="U48" s="170"/>
      <c r="V48" s="171"/>
      <c r="W48" s="168"/>
      <c r="X48" s="169"/>
      <c r="Y48" s="170"/>
      <c r="Z48" s="171"/>
      <c r="AA48" s="172"/>
      <c r="AB48" s="173"/>
    </row>
    <row r="49" spans="1:28" ht="84" customHeight="1" x14ac:dyDescent="0.3">
      <c r="A49" s="157" t="str">
        <f>IF(INSTRUCTIONS!$E$3="","à remplir par le canton/OFAG",INSTRUCTIONS!$E$3)</f>
        <v>à remplir par le canton/OFAG</v>
      </c>
      <c r="B49" s="158" t="s">
        <v>138</v>
      </c>
      <c r="C49" s="158" t="s">
        <v>138</v>
      </c>
      <c r="D49" s="159" t="s">
        <v>140</v>
      </c>
      <c r="E49" s="159"/>
      <c r="F49" s="158"/>
      <c r="G49" s="158"/>
      <c r="H49" s="158"/>
      <c r="I49" s="158"/>
      <c r="J49" s="167"/>
      <c r="K49" s="168"/>
      <c r="L49" s="169"/>
      <c r="M49" s="170"/>
      <c r="N49" s="171"/>
      <c r="O49" s="170"/>
      <c r="P49" s="171"/>
      <c r="Q49" s="170"/>
      <c r="R49" s="171"/>
      <c r="S49" s="170"/>
      <c r="T49" s="171"/>
      <c r="U49" s="170"/>
      <c r="V49" s="171"/>
      <c r="W49" s="168"/>
      <c r="X49" s="169"/>
      <c r="Y49" s="170"/>
      <c r="Z49" s="171"/>
      <c r="AA49" s="172"/>
      <c r="AB49" s="173"/>
    </row>
    <row r="50" spans="1:28" ht="84" customHeight="1" x14ac:dyDescent="0.3">
      <c r="A50" s="157" t="str">
        <f>IF(INSTRUCTIONS!$E$3="","à remplir par le canton/OFAG",INSTRUCTIONS!$E$3)</f>
        <v>à remplir par le canton/OFAG</v>
      </c>
      <c r="B50" s="158" t="s">
        <v>138</v>
      </c>
      <c r="C50" s="158" t="s">
        <v>138</v>
      </c>
      <c r="D50" s="159" t="s">
        <v>140</v>
      </c>
      <c r="E50" s="159"/>
      <c r="F50" s="158"/>
      <c r="G50" s="158"/>
      <c r="H50" s="158"/>
      <c r="I50" s="158"/>
      <c r="J50" s="167"/>
      <c r="K50" s="168"/>
      <c r="L50" s="169"/>
      <c r="M50" s="170"/>
      <c r="N50" s="171"/>
      <c r="O50" s="170"/>
      <c r="P50" s="171"/>
      <c r="Q50" s="170"/>
      <c r="R50" s="171"/>
      <c r="S50" s="170"/>
      <c r="T50" s="171"/>
      <c r="U50" s="170"/>
      <c r="V50" s="171"/>
      <c r="W50" s="168"/>
      <c r="X50" s="169"/>
      <c r="Y50" s="170"/>
      <c r="Z50" s="171"/>
      <c r="AA50" s="172"/>
      <c r="AB50" s="173"/>
    </row>
    <row r="51" spans="1:28" ht="84" customHeight="1" x14ac:dyDescent="0.3">
      <c r="A51" s="157" t="str">
        <f>IF(INSTRUCTIONS!$E$3="","à remplir par le canton/OFAG",INSTRUCTIONS!$E$3)</f>
        <v>à remplir par le canton/OFAG</v>
      </c>
      <c r="B51" s="158" t="s">
        <v>138</v>
      </c>
      <c r="C51" s="158" t="s">
        <v>138</v>
      </c>
      <c r="D51" s="159" t="s">
        <v>140</v>
      </c>
      <c r="E51" s="159"/>
      <c r="F51" s="158"/>
      <c r="G51" s="158"/>
      <c r="H51" s="158"/>
      <c r="I51" s="158"/>
      <c r="J51" s="167"/>
      <c r="K51" s="168"/>
      <c r="L51" s="169"/>
      <c r="M51" s="170"/>
      <c r="N51" s="171"/>
      <c r="O51" s="170"/>
      <c r="P51" s="171"/>
      <c r="Q51" s="170"/>
      <c r="R51" s="171"/>
      <c r="S51" s="170"/>
      <c r="T51" s="171"/>
      <c r="U51" s="170"/>
      <c r="V51" s="171"/>
      <c r="W51" s="168"/>
      <c r="X51" s="169"/>
      <c r="Y51" s="170"/>
      <c r="Z51" s="171"/>
      <c r="AA51" s="172"/>
      <c r="AB51" s="173"/>
    </row>
    <row r="52" spans="1:28" ht="84" customHeight="1" x14ac:dyDescent="0.3">
      <c r="A52" s="157" t="str">
        <f>IF(INSTRUCTIONS!$E$3="","à remplir par le canton/OFAG",INSTRUCTIONS!$E$3)</f>
        <v>à remplir par le canton/OFAG</v>
      </c>
      <c r="B52" s="158" t="s">
        <v>138</v>
      </c>
      <c r="C52" s="158" t="s">
        <v>138</v>
      </c>
      <c r="D52" s="159" t="s">
        <v>140</v>
      </c>
      <c r="E52" s="159"/>
      <c r="F52" s="158"/>
      <c r="G52" s="158"/>
      <c r="H52" s="158"/>
      <c r="I52" s="158"/>
      <c r="J52" s="167"/>
      <c r="K52" s="168"/>
      <c r="L52" s="169"/>
      <c r="M52" s="170"/>
      <c r="N52" s="171"/>
      <c r="O52" s="170"/>
      <c r="P52" s="171"/>
      <c r="Q52" s="170"/>
      <c r="R52" s="171"/>
      <c r="S52" s="170"/>
      <c r="T52" s="171"/>
      <c r="U52" s="170"/>
      <c r="V52" s="171"/>
      <c r="W52" s="168"/>
      <c r="X52" s="169"/>
      <c r="Y52" s="170"/>
      <c r="Z52" s="171"/>
      <c r="AA52" s="172"/>
      <c r="AB52" s="173"/>
    </row>
    <row r="53" spans="1:28" ht="84" customHeight="1" x14ac:dyDescent="0.3">
      <c r="A53" s="157" t="str">
        <f>IF(INSTRUCTIONS!$E$3="","à remplir par le canton/OFAG",INSTRUCTIONS!$E$3)</f>
        <v>à remplir par le canton/OFAG</v>
      </c>
      <c r="B53" s="158" t="s">
        <v>138</v>
      </c>
      <c r="C53" s="158" t="s">
        <v>138</v>
      </c>
      <c r="D53" s="159" t="s">
        <v>140</v>
      </c>
      <c r="E53" s="159"/>
      <c r="F53" s="158"/>
      <c r="G53" s="158"/>
      <c r="H53" s="158"/>
      <c r="I53" s="158"/>
      <c r="J53" s="167"/>
      <c r="K53" s="168"/>
      <c r="L53" s="169"/>
      <c r="M53" s="170"/>
      <c r="N53" s="171"/>
      <c r="O53" s="170"/>
      <c r="P53" s="171"/>
      <c r="Q53" s="170"/>
      <c r="R53" s="171"/>
      <c r="S53" s="170"/>
      <c r="T53" s="171"/>
      <c r="U53" s="170"/>
      <c r="V53" s="171"/>
      <c r="W53" s="168"/>
      <c r="X53" s="169"/>
      <c r="Y53" s="170"/>
      <c r="Z53" s="171"/>
      <c r="AA53" s="172"/>
      <c r="AB53" s="173"/>
    </row>
    <row r="54" spans="1:28" ht="84" customHeight="1" x14ac:dyDescent="0.3">
      <c r="A54" s="157" t="str">
        <f>IF(INSTRUCTIONS!$E$3="","à remplir par le canton/OFAG",INSTRUCTIONS!$E$3)</f>
        <v>à remplir par le canton/OFAG</v>
      </c>
      <c r="B54" s="158" t="s">
        <v>138</v>
      </c>
      <c r="C54" s="158" t="s">
        <v>138</v>
      </c>
      <c r="D54" s="159" t="s">
        <v>140</v>
      </c>
      <c r="E54" s="159"/>
      <c r="F54" s="158"/>
      <c r="G54" s="158"/>
      <c r="H54" s="158"/>
      <c r="I54" s="158"/>
      <c r="J54" s="167"/>
      <c r="K54" s="168"/>
      <c r="L54" s="169"/>
      <c r="M54" s="170"/>
      <c r="N54" s="171"/>
      <c r="O54" s="170"/>
      <c r="P54" s="171"/>
      <c r="Q54" s="170"/>
      <c r="R54" s="171"/>
      <c r="S54" s="170"/>
      <c r="T54" s="171"/>
      <c r="U54" s="170"/>
      <c r="V54" s="171"/>
      <c r="W54" s="168"/>
      <c r="X54" s="169"/>
      <c r="Y54" s="170"/>
      <c r="Z54" s="171"/>
      <c r="AA54" s="172"/>
      <c r="AB54" s="173"/>
    </row>
    <row r="55" spans="1:28" ht="84" customHeight="1" x14ac:dyDescent="0.3">
      <c r="A55" s="157" t="str">
        <f>IF(INSTRUCTIONS!$E$3="","à remplir par le canton/OFAG",INSTRUCTIONS!$E$3)</f>
        <v>à remplir par le canton/OFAG</v>
      </c>
      <c r="B55" s="158" t="s">
        <v>138</v>
      </c>
      <c r="C55" s="158" t="s">
        <v>138</v>
      </c>
      <c r="D55" s="159" t="s">
        <v>140</v>
      </c>
      <c r="E55" s="159"/>
      <c r="F55" s="158"/>
      <c r="G55" s="158"/>
      <c r="H55" s="158"/>
      <c r="I55" s="158"/>
      <c r="J55" s="167"/>
      <c r="K55" s="168"/>
      <c r="L55" s="169"/>
      <c r="M55" s="170"/>
      <c r="N55" s="171"/>
      <c r="O55" s="170"/>
      <c r="P55" s="171"/>
      <c r="Q55" s="170"/>
      <c r="R55" s="171"/>
      <c r="S55" s="170"/>
      <c r="T55" s="171"/>
      <c r="U55" s="170"/>
      <c r="V55" s="171"/>
      <c r="W55" s="168"/>
      <c r="X55" s="169"/>
      <c r="Y55" s="170"/>
      <c r="Z55" s="171"/>
      <c r="AA55" s="172"/>
      <c r="AB55" s="173"/>
    </row>
    <row r="56" spans="1:28" ht="84" customHeight="1" x14ac:dyDescent="0.3">
      <c r="A56" s="157" t="str">
        <f>IF(INSTRUCTIONS!$E$3="","à remplir par le canton/OFAG",INSTRUCTIONS!$E$3)</f>
        <v>à remplir par le canton/OFAG</v>
      </c>
      <c r="B56" s="158" t="s">
        <v>138</v>
      </c>
      <c r="C56" s="158" t="s">
        <v>138</v>
      </c>
      <c r="D56" s="159" t="s">
        <v>140</v>
      </c>
      <c r="E56" s="159"/>
      <c r="F56" s="158"/>
      <c r="G56" s="158"/>
      <c r="H56" s="158"/>
      <c r="I56" s="158"/>
      <c r="J56" s="167"/>
      <c r="K56" s="168"/>
      <c r="L56" s="169"/>
      <c r="M56" s="170"/>
      <c r="N56" s="171"/>
      <c r="O56" s="170"/>
      <c r="P56" s="171"/>
      <c r="Q56" s="170"/>
      <c r="R56" s="171"/>
      <c r="S56" s="170"/>
      <c r="T56" s="171"/>
      <c r="U56" s="170"/>
      <c r="V56" s="171"/>
      <c r="W56" s="168"/>
      <c r="X56" s="169"/>
      <c r="Y56" s="170"/>
      <c r="Z56" s="171"/>
      <c r="AA56" s="172"/>
      <c r="AB56" s="173"/>
    </row>
    <row r="57" spans="1:28" ht="84" customHeight="1" x14ac:dyDescent="0.3">
      <c r="A57" s="157" t="str">
        <f>IF(INSTRUCTIONS!$E$3="","à remplir par le canton/OFAG",INSTRUCTIONS!$E$3)</f>
        <v>à remplir par le canton/OFAG</v>
      </c>
      <c r="B57" s="158" t="s">
        <v>138</v>
      </c>
      <c r="C57" s="158" t="s">
        <v>138</v>
      </c>
      <c r="D57" s="159" t="s">
        <v>140</v>
      </c>
      <c r="E57" s="159"/>
      <c r="F57" s="158"/>
      <c r="G57" s="158"/>
      <c r="H57" s="158"/>
      <c r="I57" s="158"/>
      <c r="J57" s="167"/>
      <c r="K57" s="168"/>
      <c r="L57" s="169"/>
      <c r="M57" s="170"/>
      <c r="N57" s="171"/>
      <c r="O57" s="170"/>
      <c r="P57" s="171"/>
      <c r="Q57" s="170"/>
      <c r="R57" s="171"/>
      <c r="S57" s="170"/>
      <c r="T57" s="171"/>
      <c r="U57" s="170"/>
      <c r="V57" s="171"/>
      <c r="W57" s="168"/>
      <c r="X57" s="169"/>
      <c r="Y57" s="170"/>
      <c r="Z57" s="171"/>
      <c r="AA57" s="172"/>
      <c r="AB57" s="173"/>
    </row>
    <row r="58" spans="1:28" ht="84" customHeight="1" x14ac:dyDescent="0.3">
      <c r="A58" s="157" t="str">
        <f>IF(INSTRUCTIONS!$E$3="","à remplir par le canton/OFAG",INSTRUCTIONS!$E$3)</f>
        <v>à remplir par le canton/OFAG</v>
      </c>
      <c r="B58" s="158" t="s">
        <v>138</v>
      </c>
      <c r="C58" s="158" t="s">
        <v>138</v>
      </c>
      <c r="D58" s="159" t="s">
        <v>140</v>
      </c>
      <c r="E58" s="159"/>
      <c r="F58" s="158"/>
      <c r="G58" s="158"/>
      <c r="H58" s="158"/>
      <c r="I58" s="158"/>
      <c r="J58" s="167"/>
      <c r="K58" s="168"/>
      <c r="L58" s="169"/>
      <c r="M58" s="170"/>
      <c r="N58" s="171"/>
      <c r="O58" s="170"/>
      <c r="P58" s="171"/>
      <c r="Q58" s="170"/>
      <c r="R58" s="171"/>
      <c r="S58" s="170"/>
      <c r="T58" s="171"/>
      <c r="U58" s="170"/>
      <c r="V58" s="171"/>
      <c r="W58" s="168"/>
      <c r="X58" s="169"/>
      <c r="Y58" s="170"/>
      <c r="Z58" s="171"/>
      <c r="AA58" s="172"/>
      <c r="AB58" s="173"/>
    </row>
    <row r="59" spans="1:28" ht="84" customHeight="1" x14ac:dyDescent="0.3">
      <c r="A59" s="157" t="str">
        <f>IF(INSTRUCTIONS!$E$3="","à remplir par le canton/OFAG",INSTRUCTIONS!$E$3)</f>
        <v>à remplir par le canton/OFAG</v>
      </c>
      <c r="B59" s="158" t="s">
        <v>138</v>
      </c>
      <c r="C59" s="158" t="s">
        <v>138</v>
      </c>
      <c r="D59" s="159" t="s">
        <v>140</v>
      </c>
      <c r="E59" s="159"/>
      <c r="F59" s="158"/>
      <c r="G59" s="158"/>
      <c r="H59" s="158"/>
      <c r="I59" s="158"/>
      <c r="J59" s="167"/>
      <c r="K59" s="168"/>
      <c r="L59" s="169"/>
      <c r="M59" s="170"/>
      <c r="N59" s="171"/>
      <c r="O59" s="170"/>
      <c r="P59" s="171"/>
      <c r="Q59" s="170"/>
      <c r="R59" s="171"/>
      <c r="S59" s="170"/>
      <c r="T59" s="171"/>
      <c r="U59" s="170"/>
      <c r="V59" s="171"/>
      <c r="W59" s="168"/>
      <c r="X59" s="169"/>
      <c r="Y59" s="170"/>
      <c r="Z59" s="171"/>
      <c r="AA59" s="172"/>
      <c r="AB59" s="173"/>
    </row>
    <row r="60" spans="1:28" ht="84" customHeight="1" x14ac:dyDescent="0.3">
      <c r="A60" s="157" t="str">
        <f>IF(INSTRUCTIONS!$E$3="","à remplir par le canton/OFAG",INSTRUCTIONS!$E$3)</f>
        <v>à remplir par le canton/OFAG</v>
      </c>
      <c r="B60" s="158" t="s">
        <v>138</v>
      </c>
      <c r="C60" s="158" t="s">
        <v>138</v>
      </c>
      <c r="D60" s="159" t="s">
        <v>140</v>
      </c>
      <c r="E60" s="159"/>
      <c r="F60" s="158"/>
      <c r="G60" s="158"/>
      <c r="H60" s="158"/>
      <c r="I60" s="158"/>
      <c r="J60" s="167"/>
      <c r="K60" s="168"/>
      <c r="L60" s="169"/>
      <c r="M60" s="170"/>
      <c r="N60" s="171"/>
      <c r="O60" s="170"/>
      <c r="P60" s="171"/>
      <c r="Q60" s="170"/>
      <c r="R60" s="171"/>
      <c r="S60" s="170"/>
      <c r="T60" s="171"/>
      <c r="U60" s="170"/>
      <c r="V60" s="171"/>
      <c r="W60" s="168"/>
      <c r="X60" s="169"/>
      <c r="Y60" s="170"/>
      <c r="Z60" s="171"/>
      <c r="AA60" s="172"/>
      <c r="AB60" s="173"/>
    </row>
    <row r="61" spans="1:28" ht="84" customHeight="1" x14ac:dyDescent="0.3">
      <c r="A61" s="157" t="str">
        <f>IF(INSTRUCTIONS!$E$3="","à remplir par le canton/OFAG",INSTRUCTIONS!$E$3)</f>
        <v>à remplir par le canton/OFAG</v>
      </c>
      <c r="B61" s="158" t="s">
        <v>138</v>
      </c>
      <c r="C61" s="158" t="s">
        <v>138</v>
      </c>
      <c r="D61" s="159" t="s">
        <v>140</v>
      </c>
      <c r="E61" s="159"/>
      <c r="F61" s="158"/>
      <c r="G61" s="158"/>
      <c r="H61" s="158"/>
      <c r="I61" s="158"/>
      <c r="J61" s="167"/>
      <c r="K61" s="168"/>
      <c r="L61" s="169"/>
      <c r="M61" s="170"/>
      <c r="N61" s="171"/>
      <c r="O61" s="170"/>
      <c r="P61" s="171"/>
      <c r="Q61" s="170"/>
      <c r="R61" s="171"/>
      <c r="S61" s="170"/>
      <c r="T61" s="171"/>
      <c r="U61" s="170"/>
      <c r="V61" s="171"/>
      <c r="W61" s="168"/>
      <c r="X61" s="169"/>
      <c r="Y61" s="170"/>
      <c r="Z61" s="171"/>
      <c r="AA61" s="172"/>
      <c r="AB61" s="173"/>
    </row>
    <row r="62" spans="1:28" ht="84" customHeight="1" x14ac:dyDescent="0.3">
      <c r="A62" s="157" t="str">
        <f>IF(INSTRUCTIONS!$E$3="","à remplir par le canton/OFAG",INSTRUCTIONS!$E$3)</f>
        <v>à remplir par le canton/OFAG</v>
      </c>
      <c r="B62" s="158" t="s">
        <v>138</v>
      </c>
      <c r="C62" s="158" t="s">
        <v>138</v>
      </c>
      <c r="D62" s="159" t="s">
        <v>140</v>
      </c>
      <c r="E62" s="159"/>
      <c r="F62" s="158"/>
      <c r="G62" s="158"/>
      <c r="H62" s="158"/>
      <c r="I62" s="158"/>
      <c r="J62" s="167"/>
      <c r="K62" s="168"/>
      <c r="L62" s="169"/>
      <c r="M62" s="170"/>
      <c r="N62" s="171"/>
      <c r="O62" s="170"/>
      <c r="P62" s="171"/>
      <c r="Q62" s="170"/>
      <c r="R62" s="171"/>
      <c r="S62" s="170"/>
      <c r="T62" s="171"/>
      <c r="U62" s="170"/>
      <c r="V62" s="171"/>
      <c r="W62" s="168"/>
      <c r="X62" s="169"/>
      <c r="Y62" s="170"/>
      <c r="Z62" s="171"/>
      <c r="AA62" s="172"/>
      <c r="AB62" s="173"/>
    </row>
    <row r="63" spans="1:28" ht="84" customHeight="1" x14ac:dyDescent="0.3">
      <c r="A63" s="157" t="str">
        <f>IF(INSTRUCTIONS!$E$3="","à remplir par le canton/OFAG",INSTRUCTIONS!$E$3)</f>
        <v>à remplir par le canton/OFAG</v>
      </c>
      <c r="B63" s="158" t="s">
        <v>138</v>
      </c>
      <c r="C63" s="158" t="s">
        <v>138</v>
      </c>
      <c r="D63" s="159" t="s">
        <v>140</v>
      </c>
      <c r="E63" s="159"/>
      <c r="F63" s="158"/>
      <c r="G63" s="158"/>
      <c r="H63" s="158"/>
      <c r="I63" s="158"/>
      <c r="J63" s="167"/>
      <c r="K63" s="168"/>
      <c r="L63" s="169"/>
      <c r="M63" s="170"/>
      <c r="N63" s="171"/>
      <c r="O63" s="170"/>
      <c r="P63" s="171"/>
      <c r="Q63" s="170"/>
      <c r="R63" s="171"/>
      <c r="S63" s="170"/>
      <c r="T63" s="171"/>
      <c r="U63" s="170"/>
      <c r="V63" s="171"/>
      <c r="W63" s="168"/>
      <c r="X63" s="169"/>
      <c r="Y63" s="170"/>
      <c r="Z63" s="171"/>
      <c r="AA63" s="172"/>
      <c r="AB63" s="173"/>
    </row>
    <row r="64" spans="1:28" ht="84" customHeight="1" x14ac:dyDescent="0.3">
      <c r="I64" s="71"/>
      <c r="J64" s="71"/>
      <c r="K64" s="71"/>
      <c r="L64" s="71"/>
      <c r="M64" s="71"/>
      <c r="N64" s="71"/>
    </row>
    <row r="65" spans="9:14" ht="84" customHeight="1" x14ac:dyDescent="0.3">
      <c r="I65" s="71"/>
      <c r="J65" s="71"/>
      <c r="K65" s="71"/>
      <c r="L65" s="71"/>
      <c r="M65" s="71"/>
      <c r="N65" s="71"/>
    </row>
    <row r="66" spans="9:14" ht="84" customHeight="1" x14ac:dyDescent="0.3">
      <c r="I66" s="71"/>
      <c r="J66" s="71"/>
      <c r="K66" s="71"/>
      <c r="L66" s="71"/>
      <c r="M66" s="71"/>
      <c r="N66" s="71"/>
    </row>
    <row r="67" spans="9:14" x14ac:dyDescent="0.3">
      <c r="I67" s="71"/>
      <c r="J67" s="71"/>
      <c r="K67" s="71"/>
      <c r="L67" s="71"/>
      <c r="M67" s="71"/>
      <c r="N67" s="71"/>
    </row>
    <row r="68" spans="9:14" x14ac:dyDescent="0.3">
      <c r="I68" s="71"/>
      <c r="J68" s="71"/>
      <c r="K68" s="71"/>
      <c r="L68" s="71"/>
      <c r="M68" s="71"/>
      <c r="N68" s="71"/>
    </row>
    <row r="69" spans="9:14" x14ac:dyDescent="0.3">
      <c r="I69" s="71"/>
      <c r="J69" s="71"/>
      <c r="K69" s="71"/>
      <c r="L69" s="71"/>
      <c r="M69" s="71"/>
      <c r="N69" s="71"/>
    </row>
    <row r="70" spans="9:14" x14ac:dyDescent="0.3">
      <c r="I70" s="71"/>
      <c r="J70" s="71"/>
      <c r="K70" s="71"/>
      <c r="L70" s="71"/>
      <c r="M70" s="71"/>
      <c r="N70" s="71"/>
    </row>
    <row r="71" spans="9:14" x14ac:dyDescent="0.3">
      <c r="I71" s="71"/>
      <c r="J71" s="71"/>
      <c r="K71" s="71"/>
      <c r="L71" s="71"/>
      <c r="M71" s="71"/>
      <c r="N71" s="71"/>
    </row>
    <row r="72" spans="9:14" x14ac:dyDescent="0.3">
      <c r="I72" s="71"/>
      <c r="J72" s="71"/>
      <c r="K72" s="71"/>
      <c r="L72" s="71"/>
      <c r="M72" s="71"/>
      <c r="N72" s="71"/>
    </row>
    <row r="73" spans="9:14" x14ac:dyDescent="0.3">
      <c r="I73" s="71"/>
      <c r="J73" s="71"/>
      <c r="K73" s="71"/>
      <c r="L73" s="71"/>
      <c r="M73" s="71"/>
      <c r="N73" s="71"/>
    </row>
    <row r="74" spans="9:14" x14ac:dyDescent="0.3">
      <c r="I74" s="71"/>
      <c r="J74" s="71"/>
      <c r="K74" s="71"/>
      <c r="L74" s="71"/>
      <c r="M74" s="71"/>
      <c r="N74" s="71"/>
    </row>
    <row r="75" spans="9:14" x14ac:dyDescent="0.3">
      <c r="I75" s="71"/>
      <c r="J75" s="71"/>
      <c r="K75" s="71"/>
      <c r="L75" s="71"/>
      <c r="M75" s="71"/>
      <c r="N75" s="71"/>
    </row>
    <row r="76" spans="9:14" x14ac:dyDescent="0.3">
      <c r="I76" s="71"/>
      <c r="J76" s="71"/>
      <c r="K76" s="71"/>
      <c r="L76" s="71"/>
      <c r="M76" s="71"/>
      <c r="N76" s="71"/>
    </row>
    <row r="77" spans="9:14" x14ac:dyDescent="0.3">
      <c r="I77" s="71"/>
      <c r="J77" s="71"/>
      <c r="K77" s="71"/>
      <c r="L77" s="71"/>
      <c r="M77" s="71"/>
      <c r="N77" s="71"/>
    </row>
    <row r="78" spans="9:14" x14ac:dyDescent="0.3">
      <c r="I78" s="71"/>
      <c r="J78" s="71"/>
      <c r="K78" s="71"/>
      <c r="L78" s="71"/>
      <c r="M78" s="71"/>
      <c r="N78" s="71"/>
    </row>
    <row r="79" spans="9:14" x14ac:dyDescent="0.3">
      <c r="I79" s="71"/>
      <c r="J79" s="71"/>
      <c r="K79" s="71"/>
      <c r="L79" s="71"/>
      <c r="M79" s="71"/>
      <c r="N79" s="71"/>
    </row>
    <row r="80" spans="9:14" x14ac:dyDescent="0.3">
      <c r="I80" s="71"/>
      <c r="J80" s="71"/>
      <c r="K80" s="71"/>
      <c r="L80" s="71"/>
      <c r="M80" s="71"/>
      <c r="N80" s="71"/>
    </row>
    <row r="81" spans="9:14" x14ac:dyDescent="0.3">
      <c r="I81" s="71"/>
      <c r="J81" s="71"/>
      <c r="K81" s="71"/>
      <c r="L81" s="71"/>
      <c r="M81" s="71"/>
      <c r="N81" s="71"/>
    </row>
    <row r="82" spans="9:14" x14ac:dyDescent="0.3">
      <c r="I82" s="71"/>
      <c r="J82" s="71"/>
      <c r="K82" s="71"/>
      <c r="L82" s="71"/>
      <c r="M82" s="71"/>
      <c r="N82" s="71"/>
    </row>
    <row r="83" spans="9:14" x14ac:dyDescent="0.3">
      <c r="I83" s="71"/>
      <c r="J83" s="71"/>
      <c r="K83" s="71"/>
      <c r="L83" s="71"/>
      <c r="M83" s="71"/>
      <c r="N83" s="71"/>
    </row>
    <row r="84" spans="9:14" x14ac:dyDescent="0.3">
      <c r="I84" s="71"/>
      <c r="J84" s="71"/>
      <c r="K84" s="71"/>
      <c r="L84" s="71"/>
      <c r="M84" s="71"/>
      <c r="N84" s="71"/>
    </row>
    <row r="85" spans="9:14" x14ac:dyDescent="0.3">
      <c r="I85" s="71"/>
      <c r="J85" s="71"/>
      <c r="K85" s="71"/>
      <c r="L85" s="71"/>
      <c r="M85" s="71"/>
      <c r="N85" s="71"/>
    </row>
    <row r="86" spans="9:14" x14ac:dyDescent="0.3">
      <c r="I86" s="71"/>
      <c r="J86" s="71"/>
      <c r="K86" s="71"/>
      <c r="L86" s="71"/>
      <c r="M86" s="71"/>
      <c r="N86" s="71"/>
    </row>
    <row r="87" spans="9:14" x14ac:dyDescent="0.3">
      <c r="I87" s="71"/>
      <c r="J87" s="71"/>
      <c r="K87" s="71"/>
      <c r="L87" s="71"/>
      <c r="M87" s="71"/>
      <c r="N87" s="71"/>
    </row>
    <row r="88" spans="9:14" x14ac:dyDescent="0.3">
      <c r="I88" s="71"/>
      <c r="J88" s="71"/>
      <c r="K88" s="71"/>
      <c r="L88" s="71"/>
      <c r="M88" s="71"/>
      <c r="N88" s="71"/>
    </row>
    <row r="89" spans="9:14" x14ac:dyDescent="0.3">
      <c r="I89" s="71"/>
      <c r="J89" s="71"/>
      <c r="K89" s="71"/>
      <c r="L89" s="71"/>
      <c r="M89" s="71"/>
      <c r="N89" s="71"/>
    </row>
    <row r="90" spans="9:14" x14ac:dyDescent="0.3">
      <c r="I90" s="71"/>
      <c r="J90" s="71"/>
      <c r="K90" s="71"/>
      <c r="L90" s="71"/>
      <c r="M90" s="71"/>
      <c r="N90" s="71"/>
    </row>
    <row r="91" spans="9:14" x14ac:dyDescent="0.3">
      <c r="I91" s="71"/>
      <c r="J91" s="71"/>
      <c r="K91" s="71"/>
      <c r="L91" s="71"/>
      <c r="M91" s="71"/>
      <c r="N91" s="71"/>
    </row>
    <row r="92" spans="9:14" x14ac:dyDescent="0.3">
      <c r="I92" s="71"/>
      <c r="J92" s="71"/>
      <c r="K92" s="71"/>
      <c r="L92" s="71"/>
      <c r="M92" s="71"/>
      <c r="N92" s="71"/>
    </row>
    <row r="93" spans="9:14" x14ac:dyDescent="0.3">
      <c r="I93" s="71"/>
      <c r="J93" s="71"/>
      <c r="K93" s="71"/>
      <c r="L93" s="71"/>
      <c r="M93" s="71"/>
      <c r="N93" s="71"/>
    </row>
    <row r="94" spans="9:14" x14ac:dyDescent="0.3">
      <c r="I94" s="71"/>
      <c r="J94" s="71"/>
      <c r="K94" s="71"/>
      <c r="L94" s="71"/>
      <c r="M94" s="71"/>
      <c r="N94" s="71"/>
    </row>
    <row r="95" spans="9:14" x14ac:dyDescent="0.3">
      <c r="I95" s="71"/>
      <c r="J95" s="71"/>
      <c r="K95" s="71"/>
      <c r="L95" s="71"/>
      <c r="M95" s="71"/>
      <c r="N95" s="71"/>
    </row>
    <row r="96" spans="9:14" x14ac:dyDescent="0.3">
      <c r="I96" s="71"/>
      <c r="J96" s="71"/>
      <c r="K96" s="71"/>
      <c r="L96" s="71"/>
      <c r="M96" s="71"/>
      <c r="N96" s="71"/>
    </row>
    <row r="97" spans="9:14" x14ac:dyDescent="0.3">
      <c r="I97" s="71"/>
      <c r="J97" s="71"/>
      <c r="K97" s="71"/>
      <c r="L97" s="71"/>
      <c r="M97" s="71"/>
      <c r="N97" s="71"/>
    </row>
    <row r="98" spans="9:14" x14ac:dyDescent="0.3">
      <c r="I98" s="71"/>
      <c r="J98" s="71"/>
      <c r="K98" s="71"/>
      <c r="L98" s="71"/>
      <c r="M98" s="71"/>
      <c r="N98" s="71"/>
    </row>
    <row r="99" spans="9:14" x14ac:dyDescent="0.3">
      <c r="I99" s="71"/>
      <c r="J99" s="71"/>
      <c r="K99" s="71"/>
      <c r="L99" s="71"/>
      <c r="M99" s="71"/>
      <c r="N99" s="71"/>
    </row>
    <row r="100" spans="9:14" x14ac:dyDescent="0.3">
      <c r="I100" s="71"/>
      <c r="J100" s="71"/>
      <c r="K100" s="71"/>
      <c r="L100" s="71"/>
      <c r="M100" s="71"/>
      <c r="N100" s="71"/>
    </row>
    <row r="101" spans="9:14" x14ac:dyDescent="0.3">
      <c r="I101" s="71"/>
      <c r="J101" s="71"/>
      <c r="K101" s="71"/>
      <c r="L101" s="71"/>
      <c r="M101" s="71"/>
      <c r="N101" s="71"/>
    </row>
    <row r="102" spans="9:14" x14ac:dyDescent="0.3">
      <c r="I102" s="71"/>
      <c r="J102" s="71"/>
      <c r="K102" s="71"/>
      <c r="L102" s="71"/>
      <c r="M102" s="71"/>
      <c r="N102" s="71"/>
    </row>
    <row r="103" spans="9:14" x14ac:dyDescent="0.3">
      <c r="I103" s="71"/>
      <c r="J103" s="71"/>
      <c r="K103" s="71"/>
      <c r="L103" s="71"/>
      <c r="M103" s="71"/>
      <c r="N103" s="71"/>
    </row>
    <row r="104" spans="9:14" x14ac:dyDescent="0.3">
      <c r="I104" s="71"/>
      <c r="J104" s="71"/>
      <c r="K104" s="71"/>
      <c r="L104" s="71"/>
      <c r="M104" s="71"/>
      <c r="N104" s="71"/>
    </row>
    <row r="105" spans="9:14" x14ac:dyDescent="0.3">
      <c r="I105" s="71"/>
      <c r="J105" s="71"/>
      <c r="K105" s="71"/>
      <c r="L105" s="71"/>
      <c r="M105" s="71"/>
      <c r="N105" s="71"/>
    </row>
    <row r="106" spans="9:14" x14ac:dyDescent="0.3">
      <c r="I106" s="71"/>
      <c r="J106" s="71"/>
      <c r="K106" s="71"/>
      <c r="L106" s="71"/>
      <c r="M106" s="71"/>
      <c r="N106" s="71"/>
    </row>
    <row r="107" spans="9:14" x14ac:dyDescent="0.3">
      <c r="I107" s="71"/>
      <c r="J107" s="71"/>
      <c r="K107" s="71"/>
      <c r="L107" s="71"/>
      <c r="M107" s="71"/>
      <c r="N107" s="71"/>
    </row>
    <row r="108" spans="9:14" x14ac:dyDescent="0.3">
      <c r="I108" s="71"/>
      <c r="J108" s="71"/>
      <c r="K108" s="71"/>
      <c r="L108" s="71"/>
      <c r="M108" s="71"/>
      <c r="N108" s="71"/>
    </row>
    <row r="109" spans="9:14" x14ac:dyDescent="0.3">
      <c r="I109" s="71"/>
      <c r="J109" s="71"/>
      <c r="K109" s="71"/>
      <c r="L109" s="71"/>
      <c r="M109" s="71"/>
      <c r="N109" s="71"/>
    </row>
    <row r="110" spans="9:14" x14ac:dyDescent="0.3">
      <c r="I110" s="71"/>
      <c r="J110" s="71"/>
      <c r="K110" s="71"/>
      <c r="L110" s="71"/>
      <c r="M110" s="71"/>
      <c r="N110" s="71"/>
    </row>
    <row r="111" spans="9:14" x14ac:dyDescent="0.3">
      <c r="I111" s="71"/>
      <c r="J111" s="71"/>
      <c r="K111" s="71"/>
      <c r="L111" s="71"/>
      <c r="M111" s="71"/>
      <c r="N111" s="71"/>
    </row>
    <row r="112" spans="9:14" x14ac:dyDescent="0.3">
      <c r="I112" s="71"/>
      <c r="J112" s="71"/>
      <c r="K112" s="71"/>
      <c r="L112" s="71"/>
      <c r="M112" s="71"/>
      <c r="N112" s="71"/>
    </row>
    <row r="113" spans="9:14" x14ac:dyDescent="0.3">
      <c r="I113" s="71"/>
      <c r="J113" s="71"/>
      <c r="K113" s="71"/>
      <c r="L113" s="71"/>
      <c r="M113" s="71"/>
      <c r="N113" s="71"/>
    </row>
    <row r="114" spans="9:14" x14ac:dyDescent="0.3">
      <c r="I114" s="71"/>
      <c r="J114" s="71"/>
      <c r="K114" s="71"/>
      <c r="L114" s="71"/>
      <c r="M114" s="71"/>
      <c r="N114" s="71"/>
    </row>
    <row r="115" spans="9:14" x14ac:dyDescent="0.3">
      <c r="I115" s="71"/>
      <c r="J115" s="71"/>
      <c r="K115" s="71"/>
      <c r="L115" s="71"/>
      <c r="M115" s="71"/>
      <c r="N115" s="71"/>
    </row>
    <row r="116" spans="9:14" x14ac:dyDescent="0.3">
      <c r="I116" s="71"/>
      <c r="J116" s="71"/>
      <c r="K116" s="71"/>
      <c r="L116" s="71"/>
      <c r="M116" s="71"/>
      <c r="N116" s="71"/>
    </row>
    <row r="117" spans="9:14" x14ac:dyDescent="0.3">
      <c r="I117" s="71"/>
      <c r="J117" s="71"/>
      <c r="K117" s="71"/>
      <c r="L117" s="71"/>
      <c r="M117" s="71"/>
      <c r="N117" s="71"/>
    </row>
    <row r="118" spans="9:14" x14ac:dyDescent="0.3">
      <c r="I118" s="71"/>
      <c r="J118" s="71"/>
      <c r="K118" s="71"/>
      <c r="L118" s="71"/>
      <c r="M118" s="71"/>
      <c r="N118" s="71"/>
    </row>
    <row r="119" spans="9:14" x14ac:dyDescent="0.3">
      <c r="I119" s="71"/>
      <c r="J119" s="71"/>
      <c r="K119" s="71"/>
      <c r="L119" s="71"/>
      <c r="M119" s="71"/>
      <c r="N119" s="71"/>
    </row>
    <row r="120" spans="9:14" x14ac:dyDescent="0.3">
      <c r="I120" s="71"/>
      <c r="J120" s="71"/>
      <c r="K120" s="71"/>
      <c r="L120" s="71"/>
      <c r="M120" s="71"/>
      <c r="N120" s="71"/>
    </row>
    <row r="121" spans="9:14" x14ac:dyDescent="0.3">
      <c r="I121" s="71"/>
      <c r="J121" s="71"/>
      <c r="K121" s="71"/>
      <c r="L121" s="71"/>
      <c r="M121" s="71"/>
      <c r="N121" s="71"/>
    </row>
    <row r="122" spans="9:14" x14ac:dyDescent="0.3">
      <c r="I122" s="71"/>
      <c r="J122" s="71"/>
      <c r="K122" s="71"/>
      <c r="L122" s="71"/>
      <c r="M122" s="71"/>
      <c r="N122" s="71"/>
    </row>
    <row r="123" spans="9:14" x14ac:dyDescent="0.3">
      <c r="I123" s="71"/>
      <c r="J123" s="71"/>
      <c r="K123" s="71"/>
      <c r="L123" s="71"/>
      <c r="M123" s="71"/>
      <c r="N123" s="71"/>
    </row>
    <row r="124" spans="9:14" x14ac:dyDescent="0.3">
      <c r="I124" s="71"/>
      <c r="J124" s="71"/>
      <c r="K124" s="71"/>
      <c r="L124" s="71"/>
      <c r="M124" s="71"/>
      <c r="N124" s="71"/>
    </row>
    <row r="125" spans="9:14" x14ac:dyDescent="0.3">
      <c r="I125" s="71"/>
      <c r="J125" s="71"/>
      <c r="K125" s="71"/>
      <c r="L125" s="71"/>
      <c r="M125" s="71"/>
      <c r="N125" s="71"/>
    </row>
    <row r="126" spans="9:14" x14ac:dyDescent="0.3">
      <c r="I126" s="71"/>
      <c r="J126" s="71"/>
      <c r="K126" s="71"/>
      <c r="L126" s="71"/>
      <c r="M126" s="71"/>
      <c r="N126" s="71"/>
    </row>
    <row r="127" spans="9:14" x14ac:dyDescent="0.3">
      <c r="I127" s="71"/>
      <c r="J127" s="71"/>
      <c r="K127" s="71"/>
      <c r="L127" s="71"/>
      <c r="M127" s="71"/>
      <c r="N127" s="71"/>
    </row>
    <row r="128" spans="9:14" x14ac:dyDescent="0.3">
      <c r="I128" s="71"/>
      <c r="J128" s="71"/>
      <c r="K128" s="71"/>
      <c r="L128" s="71"/>
      <c r="M128" s="71"/>
      <c r="N128" s="71"/>
    </row>
    <row r="129" spans="9:14" x14ac:dyDescent="0.3">
      <c r="I129" s="71"/>
      <c r="J129" s="71"/>
      <c r="K129" s="71"/>
      <c r="L129" s="71"/>
      <c r="M129" s="71"/>
      <c r="N129" s="71"/>
    </row>
    <row r="130" spans="9:14" x14ac:dyDescent="0.3">
      <c r="I130" s="71"/>
      <c r="J130" s="71"/>
      <c r="K130" s="71"/>
      <c r="L130" s="71"/>
      <c r="M130" s="71"/>
      <c r="N130" s="71"/>
    </row>
    <row r="131" spans="9:14" x14ac:dyDescent="0.3">
      <c r="I131" s="71"/>
      <c r="J131" s="71"/>
      <c r="K131" s="71"/>
      <c r="L131" s="71"/>
      <c r="M131" s="71"/>
      <c r="N131" s="71"/>
    </row>
    <row r="132" spans="9:14" x14ac:dyDescent="0.3">
      <c r="I132" s="71"/>
      <c r="J132" s="71"/>
      <c r="K132" s="71"/>
      <c r="L132" s="71"/>
      <c r="M132" s="71"/>
      <c r="N132" s="71"/>
    </row>
    <row r="133" spans="9:14" x14ac:dyDescent="0.3">
      <c r="I133" s="71"/>
      <c r="J133" s="71"/>
      <c r="K133" s="71"/>
      <c r="L133" s="71"/>
      <c r="M133" s="71"/>
      <c r="N133" s="71"/>
    </row>
    <row r="134" spans="9:14" x14ac:dyDescent="0.3">
      <c r="I134" s="71"/>
      <c r="J134" s="71"/>
      <c r="K134" s="71"/>
      <c r="L134" s="71"/>
      <c r="M134" s="71"/>
      <c r="N134" s="71"/>
    </row>
    <row r="135" spans="9:14" x14ac:dyDescent="0.3">
      <c r="I135" s="71"/>
      <c r="J135" s="71"/>
      <c r="K135" s="71"/>
      <c r="L135" s="71"/>
      <c r="M135" s="71"/>
      <c r="N135" s="71"/>
    </row>
    <row r="136" spans="9:14" x14ac:dyDescent="0.3">
      <c r="I136" s="71"/>
      <c r="J136" s="71"/>
      <c r="K136" s="71"/>
      <c r="L136" s="71"/>
      <c r="M136" s="71"/>
      <c r="N136" s="71"/>
    </row>
    <row r="137" spans="9:14" x14ac:dyDescent="0.3">
      <c r="I137" s="71"/>
      <c r="J137" s="71"/>
      <c r="K137" s="71"/>
      <c r="L137" s="71"/>
      <c r="M137" s="71"/>
      <c r="N137" s="71"/>
    </row>
    <row r="138" spans="9:14" x14ac:dyDescent="0.3">
      <c r="I138" s="71"/>
      <c r="J138" s="71"/>
      <c r="K138" s="71"/>
      <c r="L138" s="71"/>
      <c r="M138" s="71"/>
      <c r="N138" s="71"/>
    </row>
    <row r="139" spans="9:14" x14ac:dyDescent="0.3">
      <c r="I139" s="71"/>
      <c r="J139" s="71"/>
      <c r="K139" s="71"/>
      <c r="L139" s="71"/>
      <c r="M139" s="71"/>
      <c r="N139" s="71"/>
    </row>
    <row r="140" spans="9:14" x14ac:dyDescent="0.3">
      <c r="I140" s="71"/>
      <c r="J140" s="71"/>
      <c r="K140" s="71"/>
      <c r="L140" s="71"/>
      <c r="M140" s="71"/>
      <c r="N140" s="71"/>
    </row>
    <row r="141" spans="9:14" x14ac:dyDescent="0.3">
      <c r="I141" s="71"/>
      <c r="J141" s="71"/>
      <c r="K141" s="71"/>
      <c r="L141" s="71"/>
      <c r="M141" s="71"/>
      <c r="N141" s="71"/>
    </row>
    <row r="142" spans="9:14" x14ac:dyDescent="0.3">
      <c r="I142" s="71"/>
      <c r="J142" s="71"/>
      <c r="K142" s="71"/>
      <c r="L142" s="71"/>
      <c r="M142" s="71"/>
      <c r="N142" s="71"/>
    </row>
    <row r="143" spans="9:14" x14ac:dyDescent="0.3">
      <c r="I143" s="71"/>
      <c r="J143" s="71"/>
      <c r="K143" s="71"/>
      <c r="L143" s="71"/>
      <c r="M143" s="71"/>
      <c r="N143" s="71"/>
    </row>
    <row r="144" spans="9:14" x14ac:dyDescent="0.3">
      <c r="I144" s="71"/>
      <c r="J144" s="71"/>
      <c r="K144" s="71"/>
      <c r="L144" s="71"/>
      <c r="M144" s="71"/>
      <c r="N144" s="71"/>
    </row>
    <row r="145" spans="9:14" x14ac:dyDescent="0.3">
      <c r="I145" s="71"/>
      <c r="J145" s="71"/>
      <c r="K145" s="71"/>
      <c r="L145" s="71"/>
      <c r="M145" s="71"/>
      <c r="N145" s="71"/>
    </row>
    <row r="146" spans="9:14" x14ac:dyDescent="0.3">
      <c r="I146" s="71"/>
      <c r="J146" s="71"/>
      <c r="K146" s="71"/>
      <c r="L146" s="71"/>
      <c r="M146" s="71"/>
      <c r="N146" s="71"/>
    </row>
    <row r="147" spans="9:14" x14ac:dyDescent="0.3">
      <c r="I147" s="71"/>
      <c r="J147" s="71"/>
      <c r="K147" s="71"/>
      <c r="L147" s="71"/>
      <c r="M147" s="71"/>
      <c r="N147" s="71"/>
    </row>
    <row r="148" spans="9:14" x14ac:dyDescent="0.3">
      <c r="I148" s="71"/>
      <c r="J148" s="71"/>
      <c r="K148" s="71"/>
      <c r="L148" s="71"/>
      <c r="M148" s="71"/>
      <c r="N148" s="71"/>
    </row>
    <row r="149" spans="9:14" x14ac:dyDescent="0.3">
      <c r="I149" s="71"/>
      <c r="J149" s="71"/>
      <c r="K149" s="71"/>
      <c r="L149" s="71"/>
      <c r="M149" s="71"/>
      <c r="N149" s="71"/>
    </row>
    <row r="150" spans="9:14" x14ac:dyDescent="0.3">
      <c r="I150" s="71"/>
      <c r="J150" s="71"/>
      <c r="K150" s="71"/>
      <c r="L150" s="71"/>
      <c r="M150" s="71"/>
      <c r="N150" s="71"/>
    </row>
    <row r="151" spans="9:14" x14ac:dyDescent="0.3">
      <c r="I151" s="71"/>
      <c r="J151" s="71"/>
      <c r="K151" s="71"/>
      <c r="L151" s="71"/>
      <c r="M151" s="71"/>
      <c r="N151" s="71"/>
    </row>
    <row r="152" spans="9:14" x14ac:dyDescent="0.3">
      <c r="I152" s="71"/>
      <c r="J152" s="71"/>
      <c r="K152" s="71"/>
      <c r="L152" s="71"/>
      <c r="M152" s="71"/>
      <c r="N152" s="71"/>
    </row>
    <row r="153" spans="9:14" x14ac:dyDescent="0.3">
      <c r="I153" s="71"/>
      <c r="J153" s="71"/>
      <c r="K153" s="71"/>
      <c r="L153" s="71"/>
      <c r="M153" s="71"/>
      <c r="N153" s="71"/>
    </row>
    <row r="154" spans="9:14" x14ac:dyDescent="0.3">
      <c r="I154" s="71"/>
      <c r="J154" s="71"/>
      <c r="K154" s="71"/>
      <c r="L154" s="71"/>
      <c r="M154" s="71"/>
      <c r="N154" s="71"/>
    </row>
    <row r="155" spans="9:14" x14ac:dyDescent="0.3">
      <c r="I155" s="71"/>
      <c r="J155" s="71"/>
      <c r="K155" s="71"/>
      <c r="L155" s="71"/>
      <c r="M155" s="71"/>
      <c r="N155" s="71"/>
    </row>
    <row r="156" spans="9:14" x14ac:dyDescent="0.3">
      <c r="I156" s="71"/>
      <c r="J156" s="71"/>
      <c r="K156" s="71"/>
      <c r="L156" s="71"/>
      <c r="M156" s="71"/>
      <c r="N156" s="71"/>
    </row>
    <row r="157" spans="9:14" x14ac:dyDescent="0.3">
      <c r="I157" s="71"/>
      <c r="J157" s="71"/>
      <c r="K157" s="71"/>
      <c r="L157" s="71"/>
      <c r="M157" s="71"/>
      <c r="N157" s="71"/>
    </row>
  </sheetData>
  <sheetProtection sheet="1" insertColumns="0" insertRows="0" insertHyperlinks="0"/>
  <dataValidations count="1">
    <dataValidation type="list" allowBlank="1" showInputMessage="1" showErrorMessage="1" sqref="E2:E63">
      <formula1>INDIRECT(D2:D22)</formula1>
    </dataValidation>
  </dataValidations>
  <pageMargins left="0.25" right="0.25" top="0.75" bottom="0.75" header="0.3" footer="0.3"/>
  <pageSetup paperSize="9" scale="14" fitToHeight="0" orientation="landscape" r:id="rId1"/>
  <headerFooter>
    <oddHeader>&amp;LControlling et monitoring&amp;CEtape de la documentation PDR&amp;R</oddHeader>
  </headerFooter>
  <rowBreaks count="1" manualBreakCount="1">
    <brk id="32"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input'!$B$26:$G$26</xm:f>
          </x14:formula1>
          <xm:sqref>D2:D63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S55"/>
  <sheetViews>
    <sheetView topLeftCell="A19" zoomScale="70" zoomScaleNormal="70" workbookViewId="0">
      <selection activeCell="H38" sqref="H38"/>
    </sheetView>
  </sheetViews>
  <sheetFormatPr baseColWidth="10" defaultColWidth="10.58203125" defaultRowHeight="13" x14ac:dyDescent="0.3"/>
  <cols>
    <col min="1" max="1" width="10.58203125" style="3"/>
    <col min="2" max="2" width="51.6640625" style="3" customWidth="1"/>
    <col min="3" max="3" width="13.58203125" style="3" customWidth="1"/>
    <col min="4" max="4" width="11.33203125" style="3" customWidth="1"/>
    <col min="5" max="5" width="15.83203125" style="3" customWidth="1"/>
    <col min="6" max="6" width="16.1640625" style="3" customWidth="1"/>
    <col min="7" max="16384" width="10.58203125" style="3"/>
  </cols>
  <sheetData>
    <row r="2" spans="1:19" s="8" customFormat="1" ht="17.5" customHeight="1" x14ac:dyDescent="0.3">
      <c r="A2" s="8">
        <v>2</v>
      </c>
      <c r="B2" s="36" t="s">
        <v>2</v>
      </c>
      <c r="C2" s="20">
        <v>0.33</v>
      </c>
      <c r="D2" s="20">
        <v>0.33</v>
      </c>
      <c r="E2" s="8" t="s">
        <v>3</v>
      </c>
      <c r="F2" s="31">
        <v>0</v>
      </c>
      <c r="G2" s="31">
        <v>0</v>
      </c>
      <c r="H2" s="21">
        <v>0.8</v>
      </c>
      <c r="J2" s="31"/>
      <c r="K2" s="32"/>
      <c r="M2" s="22"/>
      <c r="N2" s="20"/>
      <c r="O2" s="20"/>
    </row>
    <row r="3" spans="1:19" x14ac:dyDescent="0.3">
      <c r="C3" s="7" t="s">
        <v>4</v>
      </c>
      <c r="F3" s="6"/>
    </row>
    <row r="4" spans="1:19" x14ac:dyDescent="0.3">
      <c r="C4" s="23"/>
      <c r="D4" s="23"/>
      <c r="J4" s="23"/>
      <c r="K4" s="23"/>
      <c r="L4" s="23"/>
      <c r="M4" s="23"/>
      <c r="N4" s="23"/>
      <c r="O4" s="24"/>
    </row>
    <row r="5" spans="1:19" ht="28" customHeight="1" x14ac:dyDescent="0.3">
      <c r="B5" s="27"/>
      <c r="C5" s="179" t="s">
        <v>5</v>
      </c>
      <c r="D5" s="180"/>
      <c r="E5" s="34"/>
      <c r="F5" s="3" t="s">
        <v>6</v>
      </c>
      <c r="I5" s="28"/>
      <c r="K5" s="33"/>
      <c r="M5" s="7"/>
      <c r="N5" s="7"/>
      <c r="O5" s="7"/>
    </row>
    <row r="6" spans="1:19" ht="52" x14ac:dyDescent="0.3">
      <c r="B6" s="40" t="s">
        <v>7</v>
      </c>
      <c r="C6" s="35" t="s">
        <v>8</v>
      </c>
      <c r="D6" s="5" t="s">
        <v>9</v>
      </c>
      <c r="E6" s="34" t="s">
        <v>10</v>
      </c>
      <c r="F6" s="35" t="s">
        <v>11</v>
      </c>
      <c r="G6" s="5" t="s">
        <v>12</v>
      </c>
      <c r="H6" s="60" t="s">
        <v>13</v>
      </c>
      <c r="J6" s="34"/>
      <c r="K6" s="6"/>
      <c r="M6" s="25"/>
      <c r="N6" s="25"/>
      <c r="O6" s="26"/>
    </row>
    <row r="7" spans="1:19" x14ac:dyDescent="0.3">
      <c r="A7" s="8">
        <v>0</v>
      </c>
      <c r="B7" s="44" t="s">
        <v>14</v>
      </c>
      <c r="C7" s="41"/>
      <c r="D7" s="41"/>
      <c r="E7" s="41"/>
      <c r="F7" s="41"/>
      <c r="G7" s="41"/>
      <c r="H7" s="42"/>
      <c r="J7" s="41"/>
      <c r="K7" s="6"/>
      <c r="M7" s="4"/>
      <c r="N7" s="4"/>
      <c r="O7" s="43"/>
    </row>
    <row r="8" spans="1:19" s="8" customFormat="1" ht="27.65" customHeight="1" x14ac:dyDescent="0.3">
      <c r="A8" s="8">
        <v>1</v>
      </c>
      <c r="B8" s="36" t="s">
        <v>15</v>
      </c>
      <c r="C8" s="20">
        <v>0</v>
      </c>
      <c r="D8" s="20">
        <v>0</v>
      </c>
      <c r="E8" s="8" t="s">
        <v>16</v>
      </c>
      <c r="F8" s="31">
        <v>0</v>
      </c>
      <c r="G8" s="31">
        <v>0</v>
      </c>
      <c r="H8" s="21">
        <v>0.8</v>
      </c>
      <c r="J8" s="31"/>
      <c r="K8" s="32"/>
      <c r="M8" s="20"/>
      <c r="N8" s="20"/>
      <c r="O8" s="20"/>
    </row>
    <row r="9" spans="1:19" s="8" customFormat="1" ht="25.5" customHeight="1" x14ac:dyDescent="0.3">
      <c r="A9" s="8">
        <v>2</v>
      </c>
      <c r="B9" s="37" t="s">
        <v>17</v>
      </c>
      <c r="C9" s="22">
        <v>0.2</v>
      </c>
      <c r="D9" s="22">
        <v>0.2</v>
      </c>
      <c r="E9" s="8" t="s">
        <v>18</v>
      </c>
      <c r="F9" s="31">
        <v>0</v>
      </c>
      <c r="G9" s="31">
        <v>0</v>
      </c>
      <c r="H9" s="21">
        <v>0.8</v>
      </c>
      <c r="J9" s="31"/>
      <c r="K9" s="32"/>
      <c r="M9" s="22"/>
      <c r="N9" s="20"/>
      <c r="O9" s="20"/>
    </row>
    <row r="10" spans="1:19" s="8" customFormat="1" ht="25.5" customHeight="1" x14ac:dyDescent="0.3">
      <c r="A10" s="8">
        <v>3</v>
      </c>
      <c r="B10" s="37" t="s">
        <v>19</v>
      </c>
      <c r="C10" s="22">
        <v>0</v>
      </c>
      <c r="D10" s="20">
        <v>0</v>
      </c>
      <c r="E10" s="31">
        <v>0.22</v>
      </c>
      <c r="F10" s="31">
        <v>0.1</v>
      </c>
      <c r="G10" s="31">
        <v>0.2</v>
      </c>
      <c r="H10" s="21">
        <v>0.9</v>
      </c>
      <c r="J10" s="31"/>
      <c r="K10" s="29"/>
      <c r="M10" s="22"/>
      <c r="N10" s="20"/>
      <c r="O10" s="20"/>
    </row>
    <row r="11" spans="1:19" s="8" customFormat="1" ht="35.15" customHeight="1" x14ac:dyDescent="0.3">
      <c r="A11" s="8">
        <v>4</v>
      </c>
      <c r="B11" s="37" t="s">
        <v>104</v>
      </c>
      <c r="C11" s="22">
        <v>0.33</v>
      </c>
      <c r="D11" s="20">
        <v>0.33</v>
      </c>
      <c r="E11" s="31">
        <v>0.34</v>
      </c>
      <c r="F11" s="31">
        <v>0</v>
      </c>
      <c r="G11" s="31">
        <v>0</v>
      </c>
      <c r="H11" s="21">
        <v>0.8</v>
      </c>
      <c r="J11" s="31"/>
      <c r="K11" s="32"/>
      <c r="M11" s="22"/>
      <c r="N11" s="20"/>
      <c r="O11" s="20"/>
    </row>
    <row r="12" spans="1:19" s="8" customFormat="1" ht="15.65" customHeight="1" x14ac:dyDescent="0.3">
      <c r="A12" s="8">
        <v>5</v>
      </c>
      <c r="B12" s="37" t="s">
        <v>20</v>
      </c>
      <c r="C12" s="22">
        <v>0.5</v>
      </c>
      <c r="D12" s="20">
        <v>0.5</v>
      </c>
      <c r="E12" s="8" t="s">
        <v>21</v>
      </c>
      <c r="F12" s="31">
        <v>0</v>
      </c>
      <c r="G12" s="31">
        <v>0</v>
      </c>
      <c r="H12" s="21">
        <v>0.8</v>
      </c>
      <c r="J12" s="31"/>
      <c r="K12" s="32"/>
      <c r="M12" s="22"/>
      <c r="N12" s="20"/>
      <c r="O12" s="20"/>
      <c r="Q12" s="2">
        <v>80</v>
      </c>
      <c r="R12" s="3" t="s">
        <v>22</v>
      </c>
      <c r="S12" s="3" t="s">
        <v>23</v>
      </c>
    </row>
    <row r="13" spans="1:19" s="8" customFormat="1" ht="15.65" customHeight="1" x14ac:dyDescent="0.3">
      <c r="A13" s="8">
        <v>6</v>
      </c>
      <c r="B13" s="38" t="s">
        <v>24</v>
      </c>
      <c r="C13" s="22">
        <v>0</v>
      </c>
      <c r="D13" s="20">
        <v>0</v>
      </c>
      <c r="E13" s="8" t="s">
        <v>25</v>
      </c>
      <c r="F13" s="31">
        <v>0.1</v>
      </c>
      <c r="G13" s="31">
        <v>0.2</v>
      </c>
      <c r="H13" s="21">
        <v>0.9</v>
      </c>
      <c r="J13" s="31"/>
      <c r="K13" s="29"/>
      <c r="M13" s="22"/>
      <c r="N13" s="20"/>
      <c r="O13" s="20"/>
      <c r="Q13" s="3">
        <v>90</v>
      </c>
      <c r="R13" s="3" t="s">
        <v>26</v>
      </c>
      <c r="S13" s="3"/>
    </row>
    <row r="14" spans="1:19" s="8" customFormat="1" ht="15.65" customHeight="1" x14ac:dyDescent="0.3">
      <c r="A14" s="8">
        <v>7</v>
      </c>
      <c r="B14" s="38" t="s">
        <v>27</v>
      </c>
      <c r="C14" s="22">
        <v>0</v>
      </c>
      <c r="D14" s="20">
        <v>0</v>
      </c>
      <c r="E14" s="8" t="s">
        <v>28</v>
      </c>
      <c r="F14" s="31">
        <v>0.1</v>
      </c>
      <c r="G14" s="31">
        <v>0.2</v>
      </c>
      <c r="H14" s="21">
        <v>1</v>
      </c>
      <c r="J14" s="31"/>
      <c r="K14" s="29"/>
      <c r="M14" s="22"/>
      <c r="N14" s="20"/>
      <c r="O14" s="20"/>
      <c r="Q14" s="3">
        <v>100</v>
      </c>
      <c r="R14" s="3" t="s">
        <v>29</v>
      </c>
      <c r="S14" s="3"/>
    </row>
    <row r="15" spans="1:19" s="8" customFormat="1" x14ac:dyDescent="0.3">
      <c r="A15" s="8">
        <v>8</v>
      </c>
      <c r="B15" s="39" t="s">
        <v>30</v>
      </c>
      <c r="C15" s="22">
        <v>0</v>
      </c>
      <c r="D15" s="20">
        <v>0</v>
      </c>
      <c r="E15" s="8" t="s">
        <v>103</v>
      </c>
      <c r="F15" s="31">
        <v>0.1</v>
      </c>
      <c r="G15" s="31">
        <v>0.2</v>
      </c>
      <c r="H15" s="21" t="s">
        <v>31</v>
      </c>
      <c r="J15" s="31"/>
      <c r="K15" s="29"/>
    </row>
    <row r="16" spans="1:19" s="8" customFormat="1" x14ac:dyDescent="0.3">
      <c r="A16" s="8">
        <v>9</v>
      </c>
      <c r="B16" s="39" t="s">
        <v>100</v>
      </c>
      <c r="C16" s="22">
        <v>0</v>
      </c>
      <c r="D16" s="20">
        <v>0</v>
      </c>
      <c r="E16" s="8" t="s">
        <v>102</v>
      </c>
      <c r="F16" s="31">
        <v>0.1</v>
      </c>
      <c r="G16" s="31">
        <v>0.2</v>
      </c>
      <c r="H16" s="21">
        <v>1</v>
      </c>
      <c r="J16" s="31"/>
      <c r="K16" s="29"/>
    </row>
    <row r="17" spans="2:11" s="8" customFormat="1" x14ac:dyDescent="0.3">
      <c r="B17" s="29"/>
      <c r="C17" s="22"/>
      <c r="D17" s="20"/>
      <c r="H17" s="20"/>
      <c r="K17" s="32"/>
    </row>
    <row r="18" spans="2:11" x14ac:dyDescent="0.3">
      <c r="B18" s="30"/>
      <c r="C18" s="2"/>
      <c r="D18" s="2"/>
    </row>
    <row r="20" spans="2:11" ht="39" x14ac:dyDescent="0.3">
      <c r="B20" s="14" t="s">
        <v>32</v>
      </c>
      <c r="C20" s="14" t="s">
        <v>33</v>
      </c>
    </row>
    <row r="21" spans="2:11" x14ac:dyDescent="0.3">
      <c r="B21" s="15" t="s">
        <v>34</v>
      </c>
      <c r="C21" s="14"/>
    </row>
    <row r="22" spans="2:11" x14ac:dyDescent="0.3">
      <c r="B22" s="15" t="s">
        <v>35</v>
      </c>
      <c r="C22" s="16">
        <v>0.34</v>
      </c>
    </row>
    <row r="23" spans="2:11" x14ac:dyDescent="0.3">
      <c r="B23" s="15" t="s">
        <v>36</v>
      </c>
      <c r="C23" s="16">
        <v>0.37</v>
      </c>
    </row>
    <row r="24" spans="2:11" x14ac:dyDescent="0.3">
      <c r="B24" s="15" t="s">
        <v>37</v>
      </c>
      <c r="C24" s="16">
        <v>0.4</v>
      </c>
    </row>
    <row r="26" spans="2:11" ht="26.5" thickBot="1" x14ac:dyDescent="0.35">
      <c r="B26" s="17" t="s">
        <v>38</v>
      </c>
      <c r="C26" s="17" t="s">
        <v>39</v>
      </c>
      <c r="D26" s="17" t="s">
        <v>40</v>
      </c>
      <c r="E26" s="17" t="s">
        <v>41</v>
      </c>
      <c r="F26" s="62" t="s">
        <v>42</v>
      </c>
      <c r="G26" s="3" t="s">
        <v>43</v>
      </c>
      <c r="I26" s="3" t="s">
        <v>44</v>
      </c>
      <c r="J26" s="3" t="s">
        <v>45</v>
      </c>
    </row>
    <row r="27" spans="2:11" ht="39" customHeight="1" thickBot="1" x14ac:dyDescent="0.35">
      <c r="B27" s="11" t="s">
        <v>46</v>
      </c>
      <c r="C27" s="11" t="s">
        <v>47</v>
      </c>
      <c r="D27" s="11" t="s">
        <v>48</v>
      </c>
      <c r="E27" s="11" t="s">
        <v>49</v>
      </c>
      <c r="F27" s="63" t="s">
        <v>50</v>
      </c>
      <c r="G27" s="19"/>
      <c r="I27" s="3" t="s">
        <v>51</v>
      </c>
    </row>
    <row r="28" spans="2:11" ht="35" thickBot="1" x14ac:dyDescent="0.35">
      <c r="B28" s="11" t="s">
        <v>52</v>
      </c>
      <c r="C28" s="11" t="s">
        <v>53</v>
      </c>
      <c r="D28" s="11" t="s">
        <v>54</v>
      </c>
      <c r="E28" s="11" t="s">
        <v>55</v>
      </c>
      <c r="F28" s="64" t="s">
        <v>56</v>
      </c>
      <c r="G28" s="19"/>
      <c r="I28" s="3" t="s">
        <v>57</v>
      </c>
    </row>
    <row r="29" spans="2:11" x14ac:dyDescent="0.3">
      <c r="B29" s="11" t="s">
        <v>58</v>
      </c>
      <c r="C29" s="11" t="s">
        <v>59</v>
      </c>
      <c r="D29" s="11" t="s">
        <v>60</v>
      </c>
      <c r="E29" s="11" t="s">
        <v>61</v>
      </c>
      <c r="F29" s="11" t="s">
        <v>62</v>
      </c>
      <c r="G29" s="19"/>
      <c r="I29" s="3" t="s">
        <v>63</v>
      </c>
    </row>
    <row r="30" spans="2:11" ht="23" x14ac:dyDescent="0.3">
      <c r="B30" s="11" t="s">
        <v>64</v>
      </c>
      <c r="C30" s="11" t="s">
        <v>65</v>
      </c>
      <c r="D30" s="11" t="s">
        <v>66</v>
      </c>
      <c r="E30" s="11" t="s">
        <v>67</v>
      </c>
      <c r="F30" s="12"/>
      <c r="G30" s="19"/>
    </row>
    <row r="31" spans="2:11" x14ac:dyDescent="0.3">
      <c r="B31" s="11" t="s">
        <v>68</v>
      </c>
      <c r="C31" s="11" t="s">
        <v>69</v>
      </c>
      <c r="D31" s="11" t="s">
        <v>70</v>
      </c>
      <c r="E31" s="11" t="s">
        <v>71</v>
      </c>
      <c r="F31" s="11"/>
      <c r="G31" s="19"/>
    </row>
    <row r="32" spans="2:11" x14ac:dyDescent="0.3">
      <c r="B32" s="11" t="s">
        <v>72</v>
      </c>
      <c r="C32" s="11" t="s">
        <v>73</v>
      </c>
      <c r="D32" s="12"/>
      <c r="E32" s="12" t="s">
        <v>74</v>
      </c>
      <c r="F32" s="11"/>
      <c r="G32" s="19"/>
    </row>
    <row r="33" spans="2:7" x14ac:dyDescent="0.3">
      <c r="B33" s="12" t="s">
        <v>75</v>
      </c>
      <c r="C33" s="12" t="s">
        <v>76</v>
      </c>
      <c r="D33" s="11"/>
      <c r="E33" s="11"/>
      <c r="F33" s="11"/>
      <c r="G33" s="19"/>
    </row>
    <row r="34" spans="2:7" x14ac:dyDescent="0.3">
      <c r="C34" s="12"/>
    </row>
    <row r="35" spans="2:7" x14ac:dyDescent="0.3">
      <c r="B35" s="14" t="s">
        <v>77</v>
      </c>
    </row>
    <row r="36" spans="2:7" x14ac:dyDescent="0.3">
      <c r="B36" s="18" t="s">
        <v>78</v>
      </c>
      <c r="E36" s="14" t="s">
        <v>79</v>
      </c>
    </row>
    <row r="37" spans="2:7" ht="26" x14ac:dyDescent="0.3">
      <c r="B37" s="18" t="s">
        <v>80</v>
      </c>
      <c r="E37" s="18" t="s">
        <v>81</v>
      </c>
    </row>
    <row r="38" spans="2:7" x14ac:dyDescent="0.3">
      <c r="E38" s="18" t="s">
        <v>99</v>
      </c>
    </row>
    <row r="39" spans="2:7" ht="15.5" x14ac:dyDescent="0.3">
      <c r="B39" s="14" t="s">
        <v>82</v>
      </c>
      <c r="E39" s="61" t="s">
        <v>83</v>
      </c>
    </row>
    <row r="40" spans="2:7" x14ac:dyDescent="0.3">
      <c r="B40" s="18" t="s">
        <v>84</v>
      </c>
    </row>
    <row r="41" spans="2:7" x14ac:dyDescent="0.3">
      <c r="B41" s="18" t="s">
        <v>85</v>
      </c>
    </row>
    <row r="43" spans="2:7" x14ac:dyDescent="0.3">
      <c r="B43" s="1" t="s">
        <v>86</v>
      </c>
    </row>
    <row r="44" spans="2:7" x14ac:dyDescent="0.3">
      <c r="B44" s="13" t="s">
        <v>87</v>
      </c>
    </row>
    <row r="45" spans="2:7" x14ac:dyDescent="0.3">
      <c r="B45" s="9" t="s">
        <v>88</v>
      </c>
    </row>
    <row r="46" spans="2:7" x14ac:dyDescent="0.3">
      <c r="B46" s="10" t="s">
        <v>89</v>
      </c>
    </row>
    <row r="47" spans="2:7" x14ac:dyDescent="0.3">
      <c r="B47" s="10" t="s">
        <v>90</v>
      </c>
    </row>
    <row r="48" spans="2:7" x14ac:dyDescent="0.3">
      <c r="B48" s="10" t="s">
        <v>91</v>
      </c>
    </row>
    <row r="49" spans="2:2" x14ac:dyDescent="0.3">
      <c r="B49" s="10" t="s">
        <v>92</v>
      </c>
    </row>
    <row r="50" spans="2:2" x14ac:dyDescent="0.3">
      <c r="B50" s="10" t="s">
        <v>93</v>
      </c>
    </row>
    <row r="52" spans="2:2" x14ac:dyDescent="0.3">
      <c r="B52" s="17" t="s">
        <v>94</v>
      </c>
    </row>
    <row r="53" spans="2:2" x14ac:dyDescent="0.3">
      <c r="B53" s="47" t="s">
        <v>95</v>
      </c>
    </row>
    <row r="54" spans="2:2" x14ac:dyDescent="0.3">
      <c r="B54" s="45" t="s">
        <v>96</v>
      </c>
    </row>
    <row r="55" spans="2:2" x14ac:dyDescent="0.3">
      <c r="B55" s="46" t="s">
        <v>97</v>
      </c>
    </row>
  </sheetData>
  <mergeCells count="1">
    <mergeCell ref="C5:D5"/>
  </mergeCells>
  <pageMargins left="0.7" right="0.7" top="0.78740157499999996" bottom="0.78740157499999996" header="0.3" footer="0.3"/>
  <pageSetup paperSize="9" orientation="portrait"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INSTRUCTIONS</vt:lpstr>
      <vt:lpstr>Coûts</vt:lpstr>
      <vt:lpstr>CME</vt:lpstr>
      <vt:lpstr>Dropdown input</vt:lpstr>
      <vt:lpstr>CME!Druckbereich</vt:lpstr>
      <vt:lpstr>Coûts!Druckbereich</vt:lpstr>
      <vt:lpstr>INSTRUCTIONS!Druckbereich</vt:lpstr>
      <vt:lpstr>Coûts!Drucktitel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2020-11-12T08:01:16Z</cp:lastPrinted>
  <dcterms:created xsi:type="dcterms:W3CDTF">2020-03-06T14:56:44Z</dcterms:created>
  <dcterms:modified xsi:type="dcterms:W3CDTF">2020-11-12T10:26:04Z</dcterms:modified>
</cp:coreProperties>
</file>