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Userhome$\All\config\Desktop\Website\"/>
    </mc:Choice>
  </mc:AlternateContent>
  <bookViews>
    <workbookView xWindow="120" yWindow="105" windowWidth="15180" windowHeight="8070"/>
  </bookViews>
  <sheets>
    <sheet name="Instruction" sheetId="7" r:id="rId1"/>
    <sheet name="Décompte (OFAG)" sheetId="4" r:id="rId2"/>
    <sheet name="Facture (DFF)" sheetId="5" r:id="rId3"/>
  </sheets>
  <calcPr calcId="162913"/>
</workbook>
</file>

<file path=xl/calcChain.xml><?xml version="1.0" encoding="utf-8"?>
<calcChain xmlns="http://schemas.openxmlformats.org/spreadsheetml/2006/main">
  <c r="A11" i="4" l="1"/>
  <c r="B22" i="4"/>
  <c r="E16" i="4"/>
  <c r="E19" i="4" s="1"/>
  <c r="D11" i="4"/>
  <c r="E7" i="4" l="1"/>
  <c r="B7" i="4"/>
  <c r="E6" i="5" l="1"/>
  <c r="E5" i="5"/>
  <c r="E3" i="5"/>
  <c r="E4" i="5"/>
  <c r="E18" i="4" l="1"/>
  <c r="E10" i="4"/>
  <c r="D10" i="4"/>
  <c r="D18" i="4" l="1"/>
  <c r="E20" i="4" s="1"/>
  <c r="D20" i="4" l="1"/>
  <c r="E21" i="4" l="1"/>
  <c r="D22" i="4" s="1"/>
  <c r="A17" i="5" l="1"/>
  <c r="E17" i="5" l="1"/>
  <c r="E19" i="5" s="1"/>
</calcChain>
</file>

<file path=xl/sharedStrings.xml><?xml version="1.0" encoding="utf-8"?>
<sst xmlns="http://schemas.openxmlformats.org/spreadsheetml/2006/main" count="90" uniqueCount="82">
  <si>
    <t>Organisation</t>
  </si>
  <si>
    <t>Saldo</t>
  </si>
  <si>
    <t>2019-2022</t>
  </si>
  <si>
    <t>Swift</t>
  </si>
  <si>
    <t>genres@blw.admin.ch</t>
  </si>
  <si>
    <t>eBillAccountID Postfinance</t>
  </si>
  <si>
    <t>Swisscom Contextrade ID</t>
  </si>
  <si>
    <t>PDF-Rechnung@efv.admin.ch</t>
  </si>
  <si>
    <t>62700XXXX</t>
  </si>
  <si>
    <t>Name Organisation</t>
  </si>
  <si>
    <t>06-NAP-OXX / PGREL-NN-XXXX</t>
  </si>
  <si>
    <t>Schwarzenburgstrasse 165</t>
  </si>
  <si>
    <t>3003 Bern</t>
  </si>
  <si>
    <t>La facture doit être envoyée à l'une des adresses suivantes:</t>
  </si>
  <si>
    <t>Adresse pour les factures PDF par e-mail</t>
  </si>
  <si>
    <r>
      <t xml:space="preserve">En ce qui concerne la facturation par courrier électronique, </t>
    </r>
    <r>
      <rPr>
        <b/>
        <sz val="10"/>
        <rFont val="Arial"/>
        <family val="2"/>
      </rPr>
      <t>un e-mail doit être envoyé pour chaque projet</t>
    </r>
    <r>
      <rPr>
        <sz val="10"/>
        <rFont val="Arial"/>
        <family val="2"/>
      </rPr>
      <t xml:space="preserve">. </t>
    </r>
  </si>
  <si>
    <t>Instruction pour la facturation</t>
  </si>
  <si>
    <t>Instruction pour le décompte</t>
  </si>
  <si>
    <r>
      <t xml:space="preserve">Veuillez envoyer par e-mail </t>
    </r>
    <r>
      <rPr>
        <b/>
        <sz val="10"/>
        <rFont val="Arial"/>
        <family val="2"/>
      </rPr>
      <t>ou</t>
    </r>
    <r>
      <rPr>
        <sz val="10"/>
        <rFont val="Arial"/>
        <family val="2"/>
      </rPr>
      <t xml:space="preserve"> par la poste le décompte définitif accompagné de ses annexes / justificatifs et dûment signé à l'adresse suivante :</t>
    </r>
  </si>
  <si>
    <t>(préféré)</t>
  </si>
  <si>
    <t>Office fédéral de l'agriculture OFAG</t>
  </si>
  <si>
    <t>Secteur Ressources génétiques et technologies</t>
  </si>
  <si>
    <t>Numéro du contrat</t>
  </si>
  <si>
    <t>Nom du projet</t>
  </si>
  <si>
    <t>Numéro du projet</t>
  </si>
  <si>
    <t>Mode de décompte</t>
  </si>
  <si>
    <t>Titre du projet</t>
  </si>
  <si>
    <t>Dénomination</t>
  </si>
  <si>
    <t>Dépenses</t>
  </si>
  <si>
    <t>Recettes</t>
  </si>
  <si>
    <t>Fonds propres et fonds de tiers</t>
  </si>
  <si>
    <t>Total (arrondi)</t>
  </si>
  <si>
    <t>Commentaires sur le décompte</t>
  </si>
  <si>
    <t>Raisons des divergences par rapport au budget, divergences par rapport au projet, prestations en suspens:</t>
  </si>
  <si>
    <t>Autres remarques, demandes (report ; imputation de prestations préalables) :</t>
  </si>
  <si>
    <t>Le mandataire confirme l’exhaustivité et l’exactitude des données.</t>
  </si>
  <si>
    <t>Lieu, date</t>
  </si>
  <si>
    <t>Signature</t>
  </si>
  <si>
    <t>Rue, numéro</t>
  </si>
  <si>
    <t>NPA, localité</t>
  </si>
  <si>
    <t>Plafond des coûts du projet</t>
  </si>
  <si>
    <t>Exercice</t>
  </si>
  <si>
    <t>Facture</t>
  </si>
  <si>
    <t>Office fédéral de l’agriculture (OFAG)</t>
  </si>
  <si>
    <t>c/o Centre de services en matière de finances FI DFF</t>
  </si>
  <si>
    <t>CH-3003 Berne</t>
  </si>
  <si>
    <t>Traité par</t>
  </si>
  <si>
    <t>Téléphone</t>
  </si>
  <si>
    <t>(facultatif)</t>
  </si>
  <si>
    <t>Date</t>
  </si>
  <si>
    <t>Montant, y c. TVA</t>
  </si>
  <si>
    <t>Total de la facture</t>
  </si>
  <si>
    <t>Payable d'ici au</t>
  </si>
  <si>
    <t>A verser sur le compte suivant:</t>
  </si>
  <si>
    <t>IBAN compte</t>
  </si>
  <si>
    <t>La première année, la facture peut être transmise directement après la signature du contrat ; les années suivantes, elle doit être transmise après la présentation du décompte annuel définitif de l’exercice précédent et, le cas échéant, du rapport annuel.</t>
  </si>
  <si>
    <t>Il n’est pas nécessaire de présenter un décompte provisoire. Comme acompte, 100 % du montant peut être demandé.</t>
  </si>
  <si>
    <t>Le décompte annuel doit en régle générale être déposé fin février de l'année suivante, en même temps que le rapport annuel.</t>
  </si>
  <si>
    <t>Le décompte doit être effectué en fonction des tarifs fixés dans le budget.</t>
  </si>
  <si>
    <r>
      <t>Il y a lieu de joindre au décompte annuel un document annexé énumérant tous les frais imputables et toutes les pièces justificatives. Veuillez justifier</t>
    </r>
    <r>
      <rPr>
        <b/>
        <sz val="10"/>
        <rFont val="Arial"/>
        <family val="2"/>
      </rPr>
      <t xml:space="preserve"> l'ensemble des frais</t>
    </r>
    <r>
      <rPr>
        <sz val="10"/>
        <rFont val="Arial"/>
        <family val="2"/>
      </rPr>
      <t xml:space="preserve"> et pas seulement les coûts couverts par l'aide financière.</t>
    </r>
  </si>
  <si>
    <t>Partie PAN-RPGAA par rapport au projet:</t>
  </si>
  <si>
    <t>Partie PAN-RPGAA par rapport à l'année:</t>
  </si>
  <si>
    <t>Prestations préalables de l'année précédente (approuvées)</t>
  </si>
  <si>
    <t>* Les reports ordinaires sont demandés lorsque les fonds obtenus sont supérieurs à ceux requis pour les prestations qui ont été fournies et que celles-ci ne seront pas réalisées ultérieurement.  Dans le cas de reports ordinaires, seule la partie PAN-RPGAA est reportée. Les reports extraordinaires sont demandés lorsque l’intégralité des prestations n’a pas encore été fournie, mais les prestations manquantes seront réalisées au cours des années suivantes. Les montants reportés ne sont pas pris en compte dans le calcul du plafond des coûts de l’année suivante. Le solde complet est reporté.</t>
  </si>
  <si>
    <t>Acompte 100%</t>
  </si>
  <si>
    <t>Remarque : Concernant les projets 06-PAN-P et 06-PAN-S, veuillez utiliser le formulaire correspondant. Pour ces projets, un décompte provisoire doit être établi.</t>
  </si>
  <si>
    <t>N° de la facture</t>
  </si>
  <si>
    <t>Paiement suivant est demandé:</t>
  </si>
  <si>
    <t>Durée du projet</t>
  </si>
  <si>
    <t>Année comptable</t>
  </si>
  <si>
    <t>Facturation et décompte relatifs aux projets d’aide financière PAN (06-PAN-O et projets RPGAA-NN)</t>
  </si>
  <si>
    <r>
      <rPr>
        <sz val="10"/>
        <rFont val="Arial"/>
        <family val="2"/>
      </rPr>
      <t>Lors de l’établissement de la facture, il est possible d’utiliser son propre modèle ou la facture générée dans le feuille «</t>
    </r>
    <r>
      <rPr>
        <u/>
        <sz val="10"/>
        <color theme="10"/>
        <rFont val="Arial"/>
        <family val="2"/>
      </rPr>
      <t xml:space="preserve"> Facture (OFAG)</t>
    </r>
    <r>
      <rPr>
        <sz val="10"/>
        <rFont val="Arial"/>
        <family val="2"/>
      </rPr>
      <t xml:space="preserve"> ». Dans ce cas, veuillez remplir / contrôler les champs blancs et imprimer / enregistrer le fichier au format PDF. </t>
    </r>
  </si>
  <si>
    <r>
      <rPr>
        <sz val="10"/>
        <rFont val="Arial"/>
        <family val="2"/>
      </rPr>
      <t>Concernant le décompte (feuille "</t>
    </r>
    <r>
      <rPr>
        <sz val="10"/>
        <color theme="10"/>
        <rFont val="Arial"/>
        <family val="2"/>
      </rPr>
      <t xml:space="preserve"> </t>
    </r>
    <r>
      <rPr>
        <u/>
        <sz val="10"/>
        <color theme="10"/>
        <rFont val="Arial"/>
        <family val="2"/>
      </rPr>
      <t>Décompte (OFAG)</t>
    </r>
    <r>
      <rPr>
        <sz val="10"/>
        <rFont val="Arial"/>
        <family val="2"/>
      </rPr>
      <t xml:space="preserve"> ") remplir et/ou contrôler les champs vides.</t>
    </r>
  </si>
  <si>
    <r>
      <t xml:space="preserve">Departement fédéral de l'économie
de la formation et de la recherche DEFR
 </t>
    </r>
    <r>
      <rPr>
        <b/>
        <sz val="7.5"/>
        <rFont val="Arial"/>
        <family val="2"/>
      </rPr>
      <t xml:space="preserve">
Office fédéral de l'agriculture OFAG</t>
    </r>
    <r>
      <rPr>
        <sz val="7.5"/>
        <rFont val="Arial"/>
        <family val="2"/>
      </rPr>
      <t xml:space="preserve">
Secteur Ressources génétiques et technologies</t>
    </r>
  </si>
  <si>
    <r>
      <t xml:space="preserve">Montant budgétisé pour </t>
    </r>
    <r>
      <rPr>
        <b/>
        <sz val="10"/>
        <rFont val="Arial"/>
        <family val="2"/>
      </rPr>
      <t xml:space="preserve">l'année concernée </t>
    </r>
    <r>
      <rPr>
        <sz val="10"/>
        <rFont val="Arial"/>
        <family val="2"/>
      </rPr>
      <t>(coûts totaux) :</t>
    </r>
  </si>
  <si>
    <t>Décompte projets PGREL-NN et 06-PAN-O</t>
  </si>
  <si>
    <r>
      <t>Partie PAN-RPGAA par rapport au solde</t>
    </r>
    <r>
      <rPr>
        <sz val="8"/>
        <rFont val="Arial"/>
        <family val="2"/>
      </rPr>
      <t xml:space="preserve"> (selon le pourcentage fixé dans le contrat)</t>
    </r>
  </si>
  <si>
    <r>
      <t xml:space="preserve">Partie PAN-RPGAA par rapport au total (en %) </t>
    </r>
    <r>
      <rPr>
        <i/>
        <sz val="8"/>
        <rFont val="Arial"/>
        <family val="2"/>
      </rPr>
      <t>sans le report extraordinaire</t>
    </r>
  </si>
  <si>
    <r>
      <t xml:space="preserve">Moyens financiers garantis par contrat pour toute la </t>
    </r>
    <r>
      <rPr>
        <b/>
        <sz val="10"/>
        <rFont val="Arial"/>
        <family val="2"/>
      </rPr>
      <t xml:space="preserve">durée du contrat </t>
    </r>
    <r>
      <rPr>
        <sz val="10"/>
        <rFont val="Arial"/>
        <family val="2"/>
      </rPr>
      <t>(plafond des moyens financiers PAN) :</t>
    </r>
  </si>
  <si>
    <r>
      <t xml:space="preserve">Moyens financiers garantis par contrat pour </t>
    </r>
    <r>
      <rPr>
        <b/>
        <sz val="10"/>
        <rFont val="Arial"/>
        <family val="2"/>
      </rPr>
      <t>l'année concernée</t>
    </r>
    <r>
      <rPr>
        <sz val="10"/>
        <rFont val="Arial"/>
        <family val="2"/>
      </rPr>
      <t xml:space="preserve"> (plafond des moyens financiers PAN) :</t>
    </r>
  </si>
  <si>
    <r>
      <t xml:space="preserve">Montant budgétisé pour toute de la </t>
    </r>
    <r>
      <rPr>
        <b/>
        <sz val="10"/>
        <rFont val="Arial"/>
        <family val="2"/>
      </rPr>
      <t>durée du contrat</t>
    </r>
    <r>
      <rPr>
        <sz val="10"/>
        <rFont val="Arial"/>
        <family val="2"/>
      </rPr>
      <t xml:space="preserve"> (coûts totaux) :</t>
    </r>
  </si>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</sst>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CHF&quot;\ * #,##0.00_ ;_ &quot;CHF&quot;\ * \-#,##0.00_ ;_ &quot;CHF&quot;\ * &quot;-&quot;??_ ;_ @_ "/>
    <numFmt numFmtId="164" formatCode="&quot;CHF&quot;\ #,##0"/>
    <numFmt numFmtId="165" formatCode="_ &quot;CHF&quot;\ * #,##0_ ;_ &quot;CHF&quot;\ * \-#,##0_ ;_ &quot;CHF&quot;\ * &quot;-&quot;??_ ;_ @_ "/>
  </numFmts>
  <fonts count="20" x14ac:knownFonts="1">
    <font>
      <sz val="10"/>
      <name val="Arial"/>
    </font>
    <font>
      <sz val="10"/>
      <name val="Arial"/>
      <family val="2"/>
    </font>
    <font>
      <sz val="8"/>
      <color rgb="FF000000"/>
      <name val="Segoe UI"/>
      <family val="2"/>
    </font>
    <font>
      <b/>
      <sz val="12"/>
      <name val="Arial"/>
      <family val="2"/>
    </font>
    <font>
      <sz val="9"/>
      <name val="Arial"/>
      <family val="2"/>
    </font>
    <font>
      <b/>
      <sz val="9"/>
      <name val="Arial"/>
      <family val="2"/>
    </font>
    <font>
      <b/>
      <sz val="10"/>
      <name val="Arial"/>
      <family val="2"/>
    </font>
    <font>
      <b/>
      <sz val="14"/>
      <name val="Arial"/>
      <family val="2"/>
    </font>
    <font>
      <b/>
      <sz val="18"/>
      <name val="Arial"/>
      <family val="2"/>
    </font>
    <font>
      <sz val="10"/>
      <color theme="0" tint="-4.9989318521683403E-2"/>
      <name val="Arial"/>
      <family val="2"/>
    </font>
    <font>
      <u/>
      <sz val="10"/>
      <color theme="10"/>
      <name val="Arial"/>
      <family val="2"/>
    </font>
    <font>
      <sz val="10"/>
      <name val="Arial"/>
      <family val="2"/>
    </font>
    <font>
      <i/>
      <sz val="10"/>
      <name val="Arial"/>
      <family val="2"/>
    </font>
    <font>
      <sz val="8"/>
      <name val="Arial"/>
      <family val="2"/>
    </font>
    <font>
      <u/>
      <sz val="10"/>
      <color rgb="FF0000FF"/>
      <name val="Arial"/>
      <family val="2"/>
    </font>
    <font>
      <sz val="7.5"/>
      <name val="Arial"/>
      <family val="2"/>
    </font>
    <font>
      <b/>
      <sz val="7.5"/>
      <name val="Arial"/>
      <family val="2"/>
    </font>
    <font>
      <sz val="9.5"/>
      <name val="Arial"/>
      <family val="2"/>
    </font>
    <font>
      <sz val="10"/>
      <color theme="10"/>
      <name val="Arial"/>
      <family val="2"/>
    </font>
    <font>
      <i/>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s>
  <cellStyleXfs count="5">
    <xf numFmtId="0" fontId="0" fillId="0" borderId="0"/>
    <xf numFmtId="0" fontId="1" fillId="0" borderId="0"/>
    <xf numFmtId="0" fontId="10" fillId="0" borderId="0" applyNumberFormat="0" applyFill="0" applyBorder="0" applyAlignment="0" applyProtection="0"/>
    <xf numFmtId="9" fontId="1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0" borderId="0" xfId="0" applyAlignment="1">
      <alignment vertical="center"/>
    </xf>
    <xf numFmtId="165" fontId="1" fillId="0" borderId="2" xfId="0" applyNumberFormat="1" applyFont="1" applyFill="1" applyBorder="1" applyAlignment="1" applyProtection="1">
      <alignment vertical="center"/>
      <protection locked="0"/>
    </xf>
    <xf numFmtId="0" fontId="1" fillId="0" borderId="0" xfId="0" applyFont="1" applyAlignment="1">
      <alignment vertical="center"/>
    </xf>
    <xf numFmtId="0" fontId="0" fillId="0" borderId="6" xfId="0" applyBorder="1" applyAlignment="1">
      <alignment vertical="center"/>
    </xf>
    <xf numFmtId="0" fontId="7" fillId="0" borderId="0" xfId="1" applyFont="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9" xfId="0" applyFill="1" applyBorder="1" applyAlignment="1" applyProtection="1">
      <alignment horizontal="left" vertical="center"/>
      <protection locked="0"/>
    </xf>
    <xf numFmtId="0" fontId="14" fillId="0" borderId="0" xfId="2" applyFont="1" applyAlignment="1">
      <alignment vertical="center" wrapText="1"/>
    </xf>
    <xf numFmtId="0" fontId="1" fillId="0" borderId="0" xfId="1" applyFont="1" applyAlignment="1">
      <alignment horizontal="left" vertical="center" wrapText="1"/>
    </xf>
    <xf numFmtId="0" fontId="1" fillId="0" borderId="2" xfId="0" applyFont="1" applyBorder="1" applyAlignment="1" applyProtection="1">
      <alignment horizontal="right" vertical="center" wrapText="1"/>
      <protection locked="0"/>
    </xf>
    <xf numFmtId="0" fontId="1" fillId="0" borderId="2" xfId="0" applyFont="1" applyFill="1" applyBorder="1" applyAlignment="1" applyProtection="1">
      <alignment horizontal="right" vertical="center" wrapText="1"/>
      <protection locked="0"/>
    </xf>
    <xf numFmtId="0" fontId="1" fillId="0" borderId="2" xfId="0" applyFont="1" applyFill="1" applyBorder="1" applyAlignment="1" applyProtection="1">
      <alignment horizontal="right" vertical="center"/>
      <protection locked="0"/>
    </xf>
    <xf numFmtId="0" fontId="1" fillId="0" borderId="2" xfId="0" applyFont="1" applyBorder="1" applyAlignment="1" applyProtection="1">
      <alignment horizontal="right" vertical="center"/>
      <protection locked="0"/>
    </xf>
    <xf numFmtId="0" fontId="9" fillId="2" borderId="0" xfId="0" applyFont="1" applyFill="1" applyAlignment="1" applyProtection="1">
      <alignment vertical="center"/>
      <protection locked="0"/>
    </xf>
    <xf numFmtId="165" fontId="1" fillId="0" borderId="2" xfId="0" applyNumberFormat="1" applyFont="1" applyBorder="1" applyAlignment="1" applyProtection="1">
      <alignment vertical="center"/>
      <protection locked="0"/>
    </xf>
    <xf numFmtId="165" fontId="1" fillId="0" borderId="10" xfId="0" applyNumberFormat="1" applyFont="1" applyBorder="1" applyAlignment="1" applyProtection="1">
      <alignment vertical="center"/>
      <protection locked="0"/>
    </xf>
    <xf numFmtId="0" fontId="0" fillId="0" borderId="6" xfId="0" applyBorder="1" applyAlignment="1" applyProtection="1">
      <alignment vertical="center"/>
      <protection locked="0"/>
    </xf>
    <xf numFmtId="0" fontId="8" fillId="2" borderId="0" xfId="1" applyFont="1" applyFill="1" applyAlignment="1" applyProtection="1">
      <alignment vertical="center"/>
    </xf>
    <xf numFmtId="0" fontId="4" fillId="2" borderId="0" xfId="0" applyFont="1" applyFill="1" applyAlignment="1" applyProtection="1">
      <alignment vertical="center"/>
    </xf>
    <xf numFmtId="0" fontId="0" fillId="0" borderId="0" xfId="0" applyAlignment="1" applyProtection="1">
      <alignment vertical="center"/>
    </xf>
    <xf numFmtId="0" fontId="1" fillId="2" borderId="0" xfId="1" applyFont="1" applyFill="1" applyAlignment="1" applyProtection="1">
      <alignment vertical="center"/>
    </xf>
    <xf numFmtId="0" fontId="1" fillId="2" borderId="0" xfId="0" applyFont="1" applyFill="1" applyBorder="1" applyAlignment="1" applyProtection="1">
      <alignment vertical="center" wrapText="1"/>
    </xf>
    <xf numFmtId="0" fontId="1" fillId="0" borderId="0" xfId="0" applyFont="1" applyAlignment="1" applyProtection="1">
      <alignment vertical="center"/>
    </xf>
    <xf numFmtId="0" fontId="1" fillId="2" borderId="0" xfId="1" applyFont="1" applyFill="1" applyBorder="1" applyAlignment="1" applyProtection="1">
      <alignment vertical="center" wrapText="1"/>
    </xf>
    <xf numFmtId="0" fontId="1" fillId="2" borderId="0" xfId="0" applyFont="1" applyFill="1" applyAlignment="1" applyProtection="1">
      <alignment vertical="center"/>
    </xf>
    <xf numFmtId="0" fontId="1" fillId="2" borderId="0" xfId="0" applyFont="1" applyFill="1" applyAlignment="1" applyProtection="1">
      <alignment vertical="center" wrapText="1"/>
    </xf>
    <xf numFmtId="0" fontId="4" fillId="2" borderId="0" xfId="0" applyFont="1" applyFill="1" applyAlignment="1" applyProtection="1">
      <alignment vertical="center" wrapText="1"/>
    </xf>
    <xf numFmtId="9" fontId="1" fillId="2" borderId="0" xfId="3" applyFont="1" applyFill="1" applyBorder="1" applyAlignment="1" applyProtection="1">
      <alignment horizontal="right" vertical="center"/>
    </xf>
    <xf numFmtId="9" fontId="1" fillId="2" borderId="0" xfId="3" applyFont="1" applyFill="1" applyBorder="1" applyAlignment="1" applyProtection="1">
      <alignment vertical="center"/>
    </xf>
    <xf numFmtId="0" fontId="1" fillId="2" borderId="0" xfId="1" applyFont="1" applyFill="1" applyAlignment="1" applyProtection="1">
      <alignment vertical="center" wrapText="1"/>
    </xf>
    <xf numFmtId="0" fontId="3" fillId="2" borderId="3" xfId="1" applyFont="1" applyFill="1" applyBorder="1" applyAlignment="1" applyProtection="1">
      <alignment vertical="center"/>
    </xf>
    <xf numFmtId="0" fontId="0" fillId="2" borderId="3" xfId="0" applyFill="1" applyBorder="1" applyAlignment="1" applyProtection="1">
      <alignment vertical="center"/>
    </xf>
    <xf numFmtId="0" fontId="3" fillId="2" borderId="0" xfId="1" applyFont="1" applyFill="1" applyAlignment="1" applyProtection="1">
      <alignment vertical="center"/>
    </xf>
    <xf numFmtId="0" fontId="6" fillId="2" borderId="0" xfId="0" applyFont="1" applyFill="1" applyAlignment="1" applyProtection="1">
      <alignment vertical="center"/>
    </xf>
    <xf numFmtId="0" fontId="1" fillId="2" borderId="0" xfId="0" applyNumberFormat="1" applyFont="1" applyFill="1" applyBorder="1" applyAlignment="1" applyProtection="1">
      <alignment horizontal="left" vertical="center"/>
    </xf>
    <xf numFmtId="0" fontId="1" fillId="2" borderId="0" xfId="0" applyNumberFormat="1" applyFont="1" applyFill="1" applyBorder="1" applyAlignment="1" applyProtection="1">
      <alignment horizontal="left" vertical="center" shrinkToFit="1"/>
    </xf>
    <xf numFmtId="0" fontId="5" fillId="2" borderId="0" xfId="0" applyFont="1" applyFill="1" applyAlignment="1" applyProtection="1">
      <alignment vertical="center"/>
    </xf>
    <xf numFmtId="44" fontId="5" fillId="2" borderId="0" xfId="0" applyNumberFormat="1" applyFont="1" applyFill="1" applyAlignment="1" applyProtection="1">
      <alignment vertical="center" shrinkToFit="1"/>
    </xf>
    <xf numFmtId="0" fontId="0" fillId="2" borderId="0" xfId="0" applyFill="1" applyAlignment="1" applyProtection="1">
      <alignment vertical="center"/>
    </xf>
    <xf numFmtId="164" fontId="1" fillId="2" borderId="0" xfId="0" applyNumberFormat="1" applyFont="1" applyFill="1" applyAlignment="1" applyProtection="1">
      <alignment vertical="center"/>
    </xf>
    <xf numFmtId="0" fontId="6" fillId="2" borderId="0" xfId="1" applyFont="1" applyFill="1" applyBorder="1" applyAlignment="1" applyProtection="1">
      <alignment vertical="center"/>
    </xf>
    <xf numFmtId="0" fontId="6" fillId="2" borderId="0" xfId="0" applyFont="1" applyFill="1" applyBorder="1" applyAlignment="1" applyProtection="1">
      <alignment vertical="center"/>
    </xf>
    <xf numFmtId="165" fontId="6" fillId="2" borderId="0" xfId="0" applyNumberFormat="1" applyFont="1" applyFill="1" applyBorder="1" applyAlignment="1" applyProtection="1">
      <alignment vertical="center"/>
    </xf>
    <xf numFmtId="0" fontId="6" fillId="0" borderId="0" xfId="0" applyFont="1" applyBorder="1" applyAlignment="1" applyProtection="1">
      <alignment vertical="center"/>
    </xf>
    <xf numFmtId="0" fontId="12" fillId="2" borderId="6" xfId="0" applyFont="1" applyFill="1" applyBorder="1" applyAlignment="1" applyProtection="1">
      <alignment vertical="center"/>
    </xf>
    <xf numFmtId="165" fontId="12" fillId="2" borderId="6" xfId="0" applyNumberFormat="1" applyFont="1" applyFill="1" applyBorder="1" applyAlignment="1" applyProtection="1">
      <alignment vertical="center"/>
    </xf>
    <xf numFmtId="9" fontId="12" fillId="2" borderId="6" xfId="3" applyFont="1" applyFill="1" applyBorder="1" applyAlignment="1" applyProtection="1">
      <alignment vertical="center"/>
    </xf>
    <xf numFmtId="0" fontId="12" fillId="0" borderId="0" xfId="0" applyFont="1" applyAlignment="1" applyProtection="1">
      <alignment vertical="center"/>
    </xf>
    <xf numFmtId="165" fontId="6" fillId="2" borderId="0" xfId="0" applyNumberFormat="1" applyFont="1" applyFill="1" applyAlignment="1" applyProtection="1">
      <alignment vertical="center"/>
    </xf>
    <xf numFmtId="44" fontId="6" fillId="2" borderId="0" xfId="0" applyNumberFormat="1" applyFont="1" applyFill="1" applyAlignment="1" applyProtection="1">
      <alignment vertical="center"/>
    </xf>
    <xf numFmtId="44" fontId="6" fillId="0" borderId="0" xfId="0" applyNumberFormat="1" applyFont="1" applyAlignment="1" applyProtection="1">
      <alignment vertical="center"/>
    </xf>
    <xf numFmtId="0" fontId="6" fillId="0" borderId="0" xfId="0" applyFont="1" applyAlignment="1" applyProtection="1">
      <alignment vertical="center"/>
    </xf>
    <xf numFmtId="0" fontId="19" fillId="2" borderId="6" xfId="0" applyFont="1" applyFill="1" applyBorder="1" applyAlignment="1" applyProtection="1">
      <alignment vertical="center"/>
    </xf>
    <xf numFmtId="44" fontId="12" fillId="2" borderId="6" xfId="0" applyNumberFormat="1" applyFont="1" applyFill="1" applyBorder="1" applyAlignment="1" applyProtection="1">
      <alignment vertical="center"/>
    </xf>
    <xf numFmtId="164" fontId="12" fillId="2" borderId="6" xfId="0" applyNumberFormat="1" applyFont="1" applyFill="1" applyBorder="1" applyAlignment="1" applyProtection="1">
      <alignment vertical="center"/>
    </xf>
    <xf numFmtId="0" fontId="7" fillId="2" borderId="0" xfId="1" applyFont="1" applyFill="1" applyAlignment="1" applyProtection="1">
      <alignment vertical="center"/>
    </xf>
    <xf numFmtId="0" fontId="1" fillId="2" borderId="0" xfId="1" applyFill="1" applyAlignment="1" applyProtection="1">
      <alignment vertical="center"/>
    </xf>
    <xf numFmtId="0" fontId="1" fillId="0" borderId="0" xfId="1" applyAlignment="1" applyProtection="1">
      <alignment vertical="center"/>
    </xf>
    <xf numFmtId="0" fontId="17" fillId="2" borderId="0" xfId="1" applyFont="1" applyFill="1" applyAlignment="1" applyProtection="1">
      <alignment vertical="center"/>
    </xf>
    <xf numFmtId="0" fontId="13" fillId="0" borderId="0" xfId="1" applyFont="1" applyAlignment="1" applyProtection="1">
      <alignment vertical="center"/>
    </xf>
    <xf numFmtId="0" fontId="1" fillId="0" borderId="0" xfId="1" applyFont="1" applyAlignment="1" applyProtection="1">
      <alignment horizontal="left" vertical="center"/>
    </xf>
    <xf numFmtId="0" fontId="1" fillId="3" borderId="0" xfId="1" applyFont="1" applyFill="1" applyAlignment="1" applyProtection="1">
      <alignment vertical="center"/>
    </xf>
    <xf numFmtId="0" fontId="1" fillId="3" borderId="0" xfId="1" applyFill="1" applyAlignment="1" applyProtection="1">
      <alignment vertical="center"/>
    </xf>
    <xf numFmtId="44" fontId="0" fillId="0" borderId="14" xfId="0" applyNumberFormat="1" applyBorder="1" applyAlignment="1" applyProtection="1">
      <alignment vertical="top"/>
      <protection locked="0"/>
    </xf>
    <xf numFmtId="44" fontId="0" fillId="0" borderId="6" xfId="0" applyNumberFormat="1" applyBorder="1" applyAlignment="1" applyProtection="1">
      <alignment vertical="top"/>
      <protection locked="0"/>
    </xf>
    <xf numFmtId="0" fontId="7" fillId="2" borderId="4" xfId="1" applyFont="1" applyFill="1" applyBorder="1" applyAlignment="1" applyProtection="1">
      <alignment vertical="center"/>
    </xf>
    <xf numFmtId="0" fontId="0" fillId="2" borderId="5" xfId="0" applyFill="1" applyBorder="1" applyAlignment="1" applyProtection="1">
      <alignment horizontal="left" vertical="center"/>
    </xf>
    <xf numFmtId="0" fontId="1" fillId="2" borderId="11" xfId="1" applyFont="1" applyFill="1" applyBorder="1" applyAlignment="1" applyProtection="1">
      <alignment vertical="center"/>
    </xf>
    <xf numFmtId="0" fontId="1" fillId="2" borderId="12" xfId="1" applyFont="1" applyFill="1" applyBorder="1" applyAlignment="1" applyProtection="1">
      <alignment vertical="center" wrapText="1"/>
    </xf>
    <xf numFmtId="0" fontId="1" fillId="2" borderId="6" xfId="1" applyFont="1" applyFill="1" applyBorder="1" applyAlignment="1" applyProtection="1">
      <alignment vertical="center"/>
    </xf>
    <xf numFmtId="0" fontId="0" fillId="2" borderId="6" xfId="0" applyFill="1" applyBorder="1" applyAlignment="1" applyProtection="1">
      <alignment vertical="center"/>
    </xf>
    <xf numFmtId="0" fontId="1" fillId="2" borderId="6" xfId="1" applyFont="1" applyFill="1" applyBorder="1" applyAlignment="1" applyProtection="1">
      <alignment horizontal="right" vertical="center"/>
    </xf>
    <xf numFmtId="0" fontId="6" fillId="2" borderId="0" xfId="1" applyFont="1" applyFill="1" applyAlignment="1" applyProtection="1">
      <alignment vertical="center"/>
    </xf>
    <xf numFmtId="44" fontId="6" fillId="2" borderId="0" xfId="1" applyNumberFormat="1" applyFont="1" applyFill="1" applyAlignment="1" applyProtection="1">
      <alignment vertical="center"/>
    </xf>
    <xf numFmtId="0" fontId="0" fillId="2" borderId="0" xfId="0" applyFill="1" applyAlignment="1" applyProtection="1">
      <alignment vertical="top"/>
    </xf>
    <xf numFmtId="0" fontId="0" fillId="3" borderId="0" xfId="0" applyFill="1" applyAlignment="1" applyProtection="1">
      <alignment horizontal="left" vertical="center" wrapText="1"/>
      <protection locked="0"/>
    </xf>
    <xf numFmtId="0" fontId="1" fillId="3" borderId="0" xfId="0"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44" fontId="1" fillId="0" borderId="13" xfId="1" applyNumberFormat="1" applyFont="1" applyFill="1" applyBorder="1" applyAlignment="1" applyProtection="1">
      <alignment vertical="center"/>
      <protection locked="0"/>
    </xf>
    <xf numFmtId="0" fontId="1" fillId="0" borderId="0" xfId="1" applyFont="1" applyFill="1" applyAlignment="1">
      <alignment horizontal="left" vertical="center" wrapText="1"/>
    </xf>
    <xf numFmtId="0" fontId="0" fillId="0" borderId="0" xfId="0" applyFill="1" applyAlignment="1">
      <alignment horizontal="left" vertical="center" wrapText="1"/>
    </xf>
    <xf numFmtId="0" fontId="1" fillId="0" borderId="0" xfId="1" applyFont="1" applyAlignment="1">
      <alignment horizontal="left" vertical="center" wrapText="1"/>
    </xf>
    <xf numFmtId="0" fontId="10" fillId="0" borderId="0" xfId="2" applyAlignment="1">
      <alignment horizontal="left" vertical="center" wrapText="1"/>
    </xf>
    <xf numFmtId="0" fontId="7" fillId="0" borderId="16" xfId="1" applyFont="1" applyFill="1" applyBorder="1" applyAlignment="1">
      <alignment horizontal="left" vertical="center" wrapText="1"/>
    </xf>
    <xf numFmtId="0" fontId="15" fillId="0" borderId="0" xfId="1" applyFont="1" applyAlignment="1">
      <alignment horizontal="left" vertical="center" wrapText="1"/>
    </xf>
    <xf numFmtId="0" fontId="7" fillId="0" borderId="0"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7" xfId="1"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7" fillId="0" borderId="0" xfId="1" applyFont="1" applyAlignment="1">
      <alignment horizontal="left" vertical="center" wrapText="1"/>
    </xf>
    <xf numFmtId="0" fontId="6" fillId="0" borderId="0" xfId="1" applyFont="1" applyFill="1" applyAlignment="1">
      <alignment horizontal="left" vertical="center" wrapText="1"/>
    </xf>
    <xf numFmtId="1" fontId="1" fillId="0" borderId="0" xfId="1" applyNumberFormat="1" applyFont="1" applyAlignment="1">
      <alignment horizontal="left" vertical="center" wrapText="1"/>
    </xf>
    <xf numFmtId="0" fontId="0" fillId="0" borderId="0" xfId="0" applyAlignment="1">
      <alignment horizontal="left" vertical="center" wrapText="1"/>
    </xf>
    <xf numFmtId="0" fontId="1" fillId="0" borderId="0" xfId="1" quotePrefix="1" applyFont="1" applyAlignment="1">
      <alignment horizontal="left" vertical="center" wrapText="1"/>
    </xf>
    <xf numFmtId="0" fontId="1" fillId="0" borderId="0" xfId="1" applyAlignment="1">
      <alignment horizontal="left" vertical="center" wrapText="1"/>
    </xf>
    <xf numFmtId="0" fontId="10" fillId="0" borderId="0" xfId="2" applyFill="1" applyAlignment="1">
      <alignment horizontal="left" vertical="center" wrapText="1"/>
    </xf>
    <xf numFmtId="0" fontId="1" fillId="0" borderId="6" xfId="1" quotePrefix="1" applyFont="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pplyProtection="1">
      <alignment horizontal="left" vertical="center"/>
      <protection locked="0"/>
    </xf>
    <xf numFmtId="0" fontId="13" fillId="2" borderId="15" xfId="1" applyFont="1" applyFill="1" applyBorder="1" applyAlignment="1" applyProtection="1">
      <alignment horizontal="left" vertical="center" wrapText="1"/>
    </xf>
    <xf numFmtId="0" fontId="1" fillId="0" borderId="1" xfId="0" applyFont="1" applyFill="1" applyBorder="1" applyAlignment="1" applyProtection="1">
      <alignment horizontal="right" vertical="center"/>
      <protection locked="0"/>
    </xf>
    <xf numFmtId="0" fontId="1" fillId="0" borderId="8" xfId="0" applyFont="1" applyFill="1" applyBorder="1" applyAlignment="1" applyProtection="1">
      <alignment horizontal="right" vertical="center"/>
      <protection locked="0"/>
    </xf>
    <xf numFmtId="0" fontId="0" fillId="0" borderId="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0" xfId="0" applyNumberFormat="1" applyFont="1" applyFill="1" applyBorder="1" applyAlignment="1" applyProtection="1">
      <alignment horizontal="left" vertical="center" shrinkToFit="1"/>
    </xf>
    <xf numFmtId="0" fontId="1" fillId="2" borderId="0" xfId="0" applyFont="1" applyFill="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0" borderId="1" xfId="1" applyFont="1" applyFill="1" applyBorder="1" applyAlignment="1" applyProtection="1">
      <alignment horizontal="right" vertical="center" wrapText="1"/>
      <protection locked="0"/>
    </xf>
    <xf numFmtId="0" fontId="1" fillId="0" borderId="8" xfId="1" applyFont="1" applyFill="1" applyBorder="1" applyAlignment="1" applyProtection="1">
      <alignment horizontal="right" vertical="center" wrapText="1"/>
      <protection locked="0"/>
    </xf>
    <xf numFmtId="0" fontId="1" fillId="2" borderId="0" xfId="1" applyFont="1" applyFill="1" applyAlignment="1" applyProtection="1">
      <alignment horizontal="left" vertical="center" wrapText="1"/>
    </xf>
    <xf numFmtId="0" fontId="1" fillId="0" borderId="0" xfId="1" applyAlignment="1" applyProtection="1">
      <alignment horizontal="left" vertical="center"/>
      <protection locked="0"/>
    </xf>
    <xf numFmtId="0" fontId="1" fillId="0" borderId="14"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0" xfId="1" applyFont="1" applyFill="1" applyAlignment="1" applyProtection="1">
      <alignment horizontal="left" vertical="center"/>
      <protection locked="0"/>
    </xf>
    <xf numFmtId="0" fontId="1" fillId="0" borderId="0" xfId="1" applyFont="1" applyAlignment="1" applyProtection="1">
      <alignment horizontal="left" vertical="center"/>
      <protection locked="0"/>
    </xf>
    <xf numFmtId="0" fontId="6" fillId="3" borderId="0" xfId="0"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14" xfId="0" applyFont="1"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44" fontId="6" fillId="2" borderId="0" xfId="3" applyNumberFormat="1" applyFont="1" applyFill="1" applyAlignment="1" applyProtection="1">
      <alignment vertical="center"/>
    </xf>
  </cellXfs>
  <cellStyles count="5">
    <cellStyle name="Link" xfId="2" builtinId="8"/>
    <cellStyle name="Prozent" xfId="3" builtinId="5"/>
    <cellStyle name="Prozent 2" xfId="4"/>
    <cellStyle name="Standard" xfId="0" builtinId="0"/>
    <cellStyle name="Standard 2" xfId="1"/>
  </cellStyles>
  <dxfs count="1">
    <dxf>
      <fill>
        <patternFill>
          <bgColor rgb="FFFF6600"/>
        </patternFill>
      </fill>
    </dxf>
  </dxfs>
  <tableStyles count="0" defaultTableStyle="TableStyleMedium9" defaultPivotStyle="PivotStyleLight16"/>
  <colors>
    <mruColors>
      <color rgb="FF00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16"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checked="Checked" firstButton="1" fmlaLink="$B$8" lockText="1" noThreeD="1"/>
</file>

<file path=xl/ctrlProps/ctrlProp5.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1949461</xdr:colOff>
      <xdr:row>3</xdr:row>
      <xdr:rowOff>2958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1949461" cy="488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0</xdr:col>
          <xdr:colOff>1485900</xdr:colOff>
          <xdr:row>15</xdr:row>
          <xdr:rowOff>209550</xdr:rowOff>
        </xdr:to>
        <xdr:sp macro="" textlink="">
          <xdr:nvSpPr>
            <xdr:cNvPr id="4127" name="Check Box 31" descr="Zahlung BLW 60%"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Versement OFAG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19050</xdr:rowOff>
        </xdr:from>
        <xdr:to>
          <xdr:col>3</xdr:col>
          <xdr:colOff>1123950</xdr:colOff>
          <xdr:row>13</xdr:row>
          <xdr:rowOff>190500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Report ordinaire de l'année précédente*, autorisé (est comptabilisé dans le plafond de coûts)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3</xdr:col>
          <xdr:colOff>1095375</xdr:colOff>
          <xdr:row>14</xdr:row>
          <xdr:rowOff>209550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Report extraordinaire de l'année précédente*, autorisé (en plus du plafond de coûts)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371475</xdr:rowOff>
        </xdr:from>
        <xdr:to>
          <xdr:col>4</xdr:col>
          <xdr:colOff>1123950</xdr:colOff>
          <xdr:row>7</xdr:row>
          <xdr:rowOff>219075</xdr:rowOff>
        </xdr:to>
        <xdr:sp macro="" textlink="">
          <xdr:nvSpPr>
            <xdr:cNvPr id="4133" name="Option Button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Facturation interne pour le calcul de l'acompte (100%)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190500</xdr:rowOff>
        </xdr:from>
        <xdr:to>
          <xdr:col>4</xdr:col>
          <xdr:colOff>238125</xdr:colOff>
          <xdr:row>7</xdr:row>
          <xdr:rowOff>381000</xdr:rowOff>
        </xdr:to>
        <xdr:sp macro="" textlink="">
          <xdr:nvSpPr>
            <xdr:cNvPr id="4134" name="Option Button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Décompte annuel définitif pour fin février de l'année suivante</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DF-Rechnung@efv.admin.ch" TargetMode="External"/><Relationship Id="rId1" Type="http://schemas.openxmlformats.org/officeDocument/2006/relationships/hyperlink" Target="mailto:genres@blw.admin.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tabSelected="1" view="pageLayout" zoomScaleNormal="87" zoomScaleSheetLayoutView="95" workbookViewId="0">
      <selection activeCell="A14" sqref="A14:F14"/>
    </sheetView>
  </sheetViews>
  <sheetFormatPr baseColWidth="10" defaultRowHeight="12.75" x14ac:dyDescent="0.2"/>
  <cols>
    <col min="1" max="1" width="36" style="1" customWidth="1"/>
    <col min="2" max="2" width="4.28515625" style="1" customWidth="1"/>
    <col min="3" max="7" width="11.42578125" style="1"/>
    <col min="8" max="8" width="27.28515625" style="1" bestFit="1" customWidth="1"/>
    <col min="9" max="9" width="13.42578125" style="1" bestFit="1" customWidth="1"/>
    <col min="10" max="10" width="56.5703125" style="1" bestFit="1" customWidth="1"/>
    <col min="11" max="16384" width="11.42578125" style="1"/>
  </cols>
  <sheetData>
    <row r="1" spans="1:11" ht="12.75" customHeight="1" x14ac:dyDescent="0.2">
      <c r="C1" s="86" t="s">
        <v>73</v>
      </c>
      <c r="D1" s="86"/>
      <c r="E1" s="86"/>
      <c r="F1" s="86"/>
    </row>
    <row r="2" spans="1:11" x14ac:dyDescent="0.2">
      <c r="C2" s="86"/>
      <c r="D2" s="86"/>
      <c r="E2" s="86"/>
      <c r="F2" s="86"/>
    </row>
    <row r="3" spans="1:11" x14ac:dyDescent="0.2">
      <c r="C3" s="86"/>
      <c r="D3" s="86"/>
      <c r="E3" s="86"/>
      <c r="F3" s="86"/>
    </row>
    <row r="4" spans="1:11" x14ac:dyDescent="0.2">
      <c r="C4" s="86"/>
      <c r="D4" s="86"/>
      <c r="E4" s="86"/>
      <c r="F4" s="86"/>
    </row>
    <row r="5" spans="1:11" ht="61.5" customHeight="1" thickBot="1" x14ac:dyDescent="0.25">
      <c r="A5" s="87" t="s">
        <v>70</v>
      </c>
      <c r="B5" s="87"/>
      <c r="C5" s="87"/>
      <c r="D5" s="87"/>
      <c r="E5" s="87"/>
      <c r="F5" s="87"/>
    </row>
    <row r="6" spans="1:11" ht="33" customHeight="1" thickBot="1" x14ac:dyDescent="0.25">
      <c r="A6" s="88" t="s">
        <v>65</v>
      </c>
      <c r="B6" s="89"/>
      <c r="C6" s="90"/>
      <c r="D6" s="90"/>
      <c r="E6" s="90"/>
      <c r="F6" s="91"/>
    </row>
    <row r="7" spans="1:11" ht="36.75" customHeight="1" x14ac:dyDescent="0.2">
      <c r="A7" s="92" t="s">
        <v>16</v>
      </c>
      <c r="B7" s="92"/>
      <c r="C7" s="92"/>
      <c r="D7" s="92"/>
      <c r="E7" s="92"/>
      <c r="F7" s="92"/>
      <c r="G7" s="5"/>
      <c r="H7" s="5"/>
      <c r="I7" s="5"/>
      <c r="J7" s="5"/>
      <c r="K7" s="5"/>
    </row>
    <row r="8" spans="1:11" ht="47.25" customHeight="1" x14ac:dyDescent="0.2">
      <c r="A8" s="81" t="s">
        <v>55</v>
      </c>
      <c r="B8" s="81"/>
      <c r="C8" s="82"/>
      <c r="D8" s="82"/>
      <c r="E8" s="82"/>
      <c r="F8" s="82"/>
    </row>
    <row r="9" spans="1:11" ht="32.25" customHeight="1" x14ac:dyDescent="0.2">
      <c r="A9" s="93" t="s">
        <v>56</v>
      </c>
      <c r="B9" s="93"/>
      <c r="C9" s="82"/>
      <c r="D9" s="82"/>
      <c r="E9" s="82"/>
      <c r="F9" s="82"/>
    </row>
    <row r="10" spans="1:11" ht="17.25" customHeight="1" x14ac:dyDescent="0.2">
      <c r="A10" s="96" t="s">
        <v>13</v>
      </c>
      <c r="B10" s="96"/>
      <c r="C10" s="97"/>
      <c r="D10" s="97"/>
      <c r="E10" s="97"/>
      <c r="F10" s="97"/>
    </row>
    <row r="11" spans="1:11" ht="17.25" customHeight="1" x14ac:dyDescent="0.2">
      <c r="A11" s="10" t="s">
        <v>5</v>
      </c>
      <c r="B11" s="94">
        <v>4.11000001256312E+16</v>
      </c>
      <c r="C11" s="95"/>
      <c r="D11" s="95"/>
      <c r="E11" s="95"/>
      <c r="F11" s="95"/>
    </row>
    <row r="12" spans="1:11" ht="17.25" customHeight="1" x14ac:dyDescent="0.2">
      <c r="A12" s="10" t="s">
        <v>6</v>
      </c>
      <c r="B12" s="94">
        <v>4.1301000000178E+16</v>
      </c>
      <c r="C12" s="95"/>
      <c r="D12" s="95"/>
      <c r="E12" s="95"/>
      <c r="F12" s="95"/>
    </row>
    <row r="13" spans="1:11" ht="32.25" customHeight="1" x14ac:dyDescent="0.2">
      <c r="A13" s="10" t="s">
        <v>14</v>
      </c>
      <c r="B13" s="84" t="s">
        <v>7</v>
      </c>
      <c r="C13" s="95"/>
      <c r="D13" s="95"/>
      <c r="E13" s="95"/>
      <c r="F13" s="95"/>
    </row>
    <row r="14" spans="1:11" ht="32.25" customHeight="1" x14ac:dyDescent="0.2">
      <c r="A14" s="81" t="s">
        <v>15</v>
      </c>
      <c r="B14" s="81"/>
      <c r="C14" s="83"/>
      <c r="D14" s="83"/>
      <c r="E14" s="83"/>
      <c r="F14" s="83"/>
    </row>
    <row r="15" spans="1:11" ht="47.25" customHeight="1" x14ac:dyDescent="0.2">
      <c r="A15" s="84" t="s">
        <v>71</v>
      </c>
      <c r="B15" s="84"/>
      <c r="C15" s="84"/>
      <c r="D15" s="84"/>
      <c r="E15" s="84"/>
      <c r="F15" s="84"/>
    </row>
    <row r="16" spans="1:11" ht="17.25" customHeight="1" thickBot="1" x14ac:dyDescent="0.25">
      <c r="A16" s="99"/>
      <c r="B16" s="99"/>
      <c r="C16" s="100"/>
      <c r="D16" s="100"/>
      <c r="E16" s="100"/>
      <c r="F16" s="100"/>
    </row>
    <row r="17" spans="1:11" ht="36.75" customHeight="1" x14ac:dyDescent="0.2">
      <c r="A17" s="85" t="s">
        <v>17</v>
      </c>
      <c r="B17" s="85"/>
      <c r="C17" s="85"/>
      <c r="D17" s="85"/>
      <c r="E17" s="85"/>
      <c r="F17" s="85"/>
      <c r="G17" s="5"/>
      <c r="H17" s="5"/>
      <c r="I17" s="5"/>
      <c r="J17" s="5"/>
      <c r="K17" s="5"/>
    </row>
    <row r="18" spans="1:11" ht="32.25" customHeight="1" x14ac:dyDescent="0.2">
      <c r="A18" s="81" t="s">
        <v>57</v>
      </c>
      <c r="B18" s="81"/>
      <c r="C18" s="82"/>
      <c r="D18" s="82"/>
      <c r="E18" s="82"/>
      <c r="F18" s="82"/>
    </row>
    <row r="19" spans="1:11" ht="17.25" customHeight="1" x14ac:dyDescent="0.2">
      <c r="A19" s="98" t="s">
        <v>72</v>
      </c>
      <c r="B19" s="98"/>
      <c r="C19" s="98"/>
      <c r="D19" s="98"/>
      <c r="E19" s="98"/>
      <c r="F19" s="98"/>
    </row>
    <row r="20" spans="1:11" ht="47.25" customHeight="1" x14ac:dyDescent="0.2">
      <c r="A20" s="81" t="s">
        <v>59</v>
      </c>
      <c r="B20" s="81"/>
      <c r="C20" s="82"/>
      <c r="D20" s="82"/>
      <c r="E20" s="82"/>
      <c r="F20" s="82"/>
    </row>
    <row r="21" spans="1:11" ht="17.25" customHeight="1" x14ac:dyDescent="0.2">
      <c r="A21" s="81" t="s">
        <v>58</v>
      </c>
      <c r="B21" s="81"/>
      <c r="C21" s="82"/>
      <c r="D21" s="82"/>
      <c r="E21" s="82"/>
      <c r="F21" s="82"/>
    </row>
    <row r="22" spans="1:11" ht="32.25" customHeight="1" x14ac:dyDescent="0.2">
      <c r="A22" s="81" t="s">
        <v>18</v>
      </c>
      <c r="B22" s="81"/>
      <c r="C22" s="81"/>
      <c r="D22" s="81"/>
      <c r="E22" s="81"/>
      <c r="F22" s="81"/>
    </row>
    <row r="23" spans="1:11" ht="17.25" customHeight="1" x14ac:dyDescent="0.2">
      <c r="A23" s="9" t="s">
        <v>4</v>
      </c>
      <c r="B23" s="83" t="s">
        <v>20</v>
      </c>
      <c r="C23" s="83"/>
      <c r="D23" s="83"/>
      <c r="E23" s="83"/>
      <c r="F23" s="83"/>
    </row>
    <row r="24" spans="1:11" ht="17.25" customHeight="1" x14ac:dyDescent="0.2">
      <c r="A24" s="10" t="s">
        <v>19</v>
      </c>
      <c r="B24" s="83" t="s">
        <v>21</v>
      </c>
      <c r="C24" s="83"/>
      <c r="D24" s="83"/>
      <c r="E24" s="83"/>
      <c r="F24" s="83"/>
    </row>
    <row r="25" spans="1:11" ht="17.25" customHeight="1" x14ac:dyDescent="0.2">
      <c r="B25" s="3" t="s">
        <v>11</v>
      </c>
    </row>
    <row r="26" spans="1:11" ht="17.25" customHeight="1" x14ac:dyDescent="0.2">
      <c r="A26" s="6"/>
      <c r="B26" s="7" t="s">
        <v>12</v>
      </c>
    </row>
    <row r="27" spans="1:11" ht="17.25" customHeight="1" x14ac:dyDescent="0.2">
      <c r="A27" s="4"/>
      <c r="B27" s="4"/>
      <c r="C27" s="4"/>
      <c r="D27" s="4"/>
      <c r="E27" s="4"/>
      <c r="F27" s="4"/>
    </row>
  </sheetData>
  <sheetProtection sheet="1" objects="1" scenarios="1" formatCells="0" formatColumns="0" formatRows="0" insertColumns="0" insertRows="0" insertHyperlinks="0" deleteColumns="0" deleteRows="0"/>
  <mergeCells count="21">
    <mergeCell ref="B23:F23"/>
    <mergeCell ref="B24:F24"/>
    <mergeCell ref="C1:F4"/>
    <mergeCell ref="A5:F5"/>
    <mergeCell ref="A6:F6"/>
    <mergeCell ref="A8:F8"/>
    <mergeCell ref="A7:F7"/>
    <mergeCell ref="A9:F9"/>
    <mergeCell ref="B11:F11"/>
    <mergeCell ref="B12:F12"/>
    <mergeCell ref="B13:F13"/>
    <mergeCell ref="A10:F10"/>
    <mergeCell ref="A19:F19"/>
    <mergeCell ref="A20:F20"/>
    <mergeCell ref="A21:F21"/>
    <mergeCell ref="A16:F16"/>
    <mergeCell ref="A18:F18"/>
    <mergeCell ref="A14:F14"/>
    <mergeCell ref="A15:F15"/>
    <mergeCell ref="A17:F17"/>
    <mergeCell ref="A22:F22"/>
  </mergeCells>
  <hyperlinks>
    <hyperlink ref="A23:B23" r:id="rId1" display="genres@blw.admin.ch"/>
    <hyperlink ref="B13" r:id="rId2"/>
    <hyperlink ref="A19:B19" location="Abrechnung!A1" display="Bitte bei der Abrechnung (Blatt &quot;Abrechung&quot;; hier klicken) die weissen Felder ausfüllen bzw. kontrollieren."/>
    <hyperlink ref="A15:F15" location="'Facture (DFF)'!A1" display="Lors de l’établissement de la facture, il est possible d’utiliser son propre modèle ou la facture générée dans le feuille « Facture ». Dans ce cas, veuillez remplir / contrôler les champs blancs et imprimer / enregistrer le fichier au format PDF. "/>
    <hyperlink ref="A19:F19" location="'Décompte (OFAG)'!A1" display="Concernant le décompte (feuille &quot; Décompte (OFAG) &quot;) remplir et/ou contrôler les champs vides."/>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59999389629810485"/>
  </sheetPr>
  <dimension ref="A1:I31"/>
  <sheetViews>
    <sheetView view="pageLayout" topLeftCell="A2" zoomScaleNormal="90" zoomScaleSheetLayoutView="100" workbookViewId="0">
      <selection activeCell="A25" sqref="A25:E25"/>
    </sheetView>
  </sheetViews>
  <sheetFormatPr baseColWidth="10" defaultRowHeight="12.75" x14ac:dyDescent="0.2"/>
  <cols>
    <col min="1" max="1" width="26.28515625" style="21" customWidth="1"/>
    <col min="2" max="2" width="16.7109375" style="21" customWidth="1"/>
    <col min="3" max="3" width="12.28515625" style="21" customWidth="1"/>
    <col min="4" max="5" width="16.7109375" style="21" customWidth="1"/>
    <col min="6" max="16384" width="11.42578125" style="21"/>
  </cols>
  <sheetData>
    <row r="1" spans="1:6" ht="33.75" customHeight="1" thickBot="1" x14ac:dyDescent="0.25">
      <c r="A1" s="19" t="s">
        <v>75</v>
      </c>
      <c r="B1" s="20"/>
      <c r="C1" s="20"/>
      <c r="D1" s="20"/>
      <c r="E1" s="20"/>
    </row>
    <row r="2" spans="1:6" s="24" customFormat="1" ht="17.25" customHeight="1" thickBot="1" x14ac:dyDescent="0.25">
      <c r="A2" s="22" t="s">
        <v>22</v>
      </c>
      <c r="B2" s="11" t="s">
        <v>8</v>
      </c>
      <c r="C2" s="23" t="s">
        <v>0</v>
      </c>
      <c r="D2" s="103" t="s">
        <v>9</v>
      </c>
      <c r="E2" s="104"/>
    </row>
    <row r="3" spans="1:6" s="24" customFormat="1" ht="32.25" customHeight="1" thickBot="1" x14ac:dyDescent="0.25">
      <c r="A3" s="22" t="s">
        <v>24</v>
      </c>
      <c r="B3" s="12" t="s">
        <v>10</v>
      </c>
      <c r="C3" s="25" t="s">
        <v>23</v>
      </c>
      <c r="D3" s="113" t="s">
        <v>26</v>
      </c>
      <c r="E3" s="114"/>
    </row>
    <row r="4" spans="1:6" s="24" customFormat="1" ht="17.25" customHeight="1" thickBot="1" x14ac:dyDescent="0.25">
      <c r="A4" s="26" t="s">
        <v>68</v>
      </c>
      <c r="B4" s="13" t="s">
        <v>2</v>
      </c>
      <c r="C4" s="108" t="s">
        <v>69</v>
      </c>
      <c r="D4" s="109"/>
      <c r="E4" s="14">
        <v>2019</v>
      </c>
    </row>
    <row r="5" spans="1:6" s="24" customFormat="1" ht="47.25" customHeight="1" thickBot="1" x14ac:dyDescent="0.25">
      <c r="A5" s="27" t="s">
        <v>80</v>
      </c>
      <c r="B5" s="2"/>
      <c r="C5" s="111" t="s">
        <v>74</v>
      </c>
      <c r="D5" s="111"/>
      <c r="E5" s="16"/>
    </row>
    <row r="6" spans="1:6" s="24" customFormat="1" ht="62.25" customHeight="1" thickBot="1" x14ac:dyDescent="0.25">
      <c r="A6" s="27" t="s">
        <v>78</v>
      </c>
      <c r="B6" s="2"/>
      <c r="C6" s="108" t="s">
        <v>79</v>
      </c>
      <c r="D6" s="109"/>
      <c r="E6" s="2"/>
    </row>
    <row r="7" spans="1:6" s="24" customFormat="1" ht="32.25" customHeight="1" x14ac:dyDescent="0.2">
      <c r="A7" s="28" t="s">
        <v>60</v>
      </c>
      <c r="B7" s="29" t="str">
        <f>IF(B5="","",B6/B5)</f>
        <v/>
      </c>
      <c r="C7" s="112" t="s">
        <v>61</v>
      </c>
      <c r="D7" s="112"/>
      <c r="E7" s="30" t="str">
        <f>IF(E5="","",E6/E5)</f>
        <v/>
      </c>
    </row>
    <row r="8" spans="1:6" s="24" customFormat="1" ht="32.25" customHeight="1" x14ac:dyDescent="0.2">
      <c r="A8" s="31" t="s">
        <v>25</v>
      </c>
      <c r="B8" s="15">
        <v>1</v>
      </c>
      <c r="C8" s="26"/>
      <c r="D8" s="26"/>
      <c r="E8" s="26"/>
    </row>
    <row r="9" spans="1:6" ht="17.25" customHeight="1" x14ac:dyDescent="0.2">
      <c r="A9" s="32" t="s">
        <v>27</v>
      </c>
      <c r="B9" s="33"/>
      <c r="C9" s="33"/>
      <c r="D9" s="32" t="s">
        <v>28</v>
      </c>
      <c r="E9" s="32" t="s">
        <v>29</v>
      </c>
    </row>
    <row r="10" spans="1:6" ht="17.25" customHeight="1" thickBot="1" x14ac:dyDescent="0.25">
      <c r="A10" s="34" t="s">
        <v>28</v>
      </c>
      <c r="B10" s="20"/>
      <c r="C10" s="20"/>
      <c r="D10" s="35">
        <f>E4</f>
        <v>2019</v>
      </c>
      <c r="E10" s="35">
        <f>D10</f>
        <v>2019</v>
      </c>
    </row>
    <row r="11" spans="1:6" s="24" customFormat="1" ht="17.25" customHeight="1" thickBot="1" x14ac:dyDescent="0.25">
      <c r="A11" s="110" t="str">
        <f>IF(B8=1,"Coût éstimé (100%)","Dépenses selon décompte en annexe")</f>
        <v>Coût éstimé (100%)</v>
      </c>
      <c r="B11" s="110"/>
      <c r="C11" s="26"/>
      <c r="D11" s="2">
        <f>E5</f>
        <v>0</v>
      </c>
      <c r="E11" s="26"/>
    </row>
    <row r="12" spans="1:6" s="24" customFormat="1" ht="17.25" customHeight="1" thickBot="1" x14ac:dyDescent="0.25">
      <c r="A12" s="36" t="s">
        <v>62</v>
      </c>
      <c r="B12" s="37"/>
      <c r="C12" s="26"/>
      <c r="D12" s="2"/>
      <c r="E12" s="26"/>
    </row>
    <row r="13" spans="1:6" ht="17.25" customHeight="1" thickBot="1" x14ac:dyDescent="0.25">
      <c r="A13" s="34" t="s">
        <v>29</v>
      </c>
      <c r="B13" s="38"/>
      <c r="C13" s="38"/>
      <c r="D13" s="39"/>
      <c r="E13" s="40"/>
      <c r="F13" s="24"/>
    </row>
    <row r="14" spans="1:6" s="24" customFormat="1" ht="17.25" customHeight="1" thickBot="1" x14ac:dyDescent="0.25">
      <c r="A14" s="26"/>
      <c r="B14" s="26"/>
      <c r="C14" s="26"/>
      <c r="D14" s="41"/>
      <c r="E14" s="16"/>
    </row>
    <row r="15" spans="1:6" s="24" customFormat="1" ht="17.25" customHeight="1" thickBot="1" x14ac:dyDescent="0.25">
      <c r="A15" s="26"/>
      <c r="B15" s="26"/>
      <c r="C15" s="26"/>
      <c r="D15" s="41"/>
      <c r="E15" s="16"/>
    </row>
    <row r="16" spans="1:6" s="24" customFormat="1" ht="17.25" customHeight="1" thickBot="1" x14ac:dyDescent="0.25">
      <c r="A16" s="26"/>
      <c r="B16" s="26"/>
      <c r="C16" s="15" t="b">
        <v>0</v>
      </c>
      <c r="D16" s="41"/>
      <c r="E16" s="16">
        <f>IF(B8=2,E6-E14,0)</f>
        <v>0</v>
      </c>
    </row>
    <row r="17" spans="1:9" s="24" customFormat="1" ht="17.25" customHeight="1" thickBot="1" x14ac:dyDescent="0.25">
      <c r="A17" s="22" t="s">
        <v>30</v>
      </c>
      <c r="B17" s="26"/>
      <c r="C17" s="26"/>
      <c r="D17" s="41"/>
      <c r="E17" s="17"/>
    </row>
    <row r="18" spans="1:9" s="45" customFormat="1" ht="17.25" customHeight="1" x14ac:dyDescent="0.2">
      <c r="A18" s="42" t="s">
        <v>31</v>
      </c>
      <c r="B18" s="43"/>
      <c r="C18" s="43"/>
      <c r="D18" s="44">
        <f>ROUND(D11+D12,0)</f>
        <v>0</v>
      </c>
      <c r="E18" s="44">
        <f>ROUND(E17+E16+E15+E14,0)</f>
        <v>0</v>
      </c>
    </row>
    <row r="19" spans="1:9" s="49" customFormat="1" ht="17.25" customHeight="1" x14ac:dyDescent="0.2">
      <c r="A19" s="46" t="s">
        <v>77</v>
      </c>
      <c r="B19" s="46"/>
      <c r="C19" s="46"/>
      <c r="D19" s="47"/>
      <c r="E19" s="48" t="str">
        <f>IF(E17="","",(E14+E16)/(E14+E16+E17))</f>
        <v/>
      </c>
    </row>
    <row r="20" spans="1:9" s="53" customFormat="1" ht="17.25" customHeight="1" x14ac:dyDescent="0.2">
      <c r="A20" s="35" t="s">
        <v>1</v>
      </c>
      <c r="B20" s="35"/>
      <c r="C20" s="35"/>
      <c r="D20" s="50">
        <f>IF(D18-E18&gt;0,D18-E18,)</f>
        <v>0</v>
      </c>
      <c r="E20" s="51">
        <f>IF(D18-E18&lt;0,E18-D18,)</f>
        <v>0</v>
      </c>
      <c r="F20" s="52"/>
    </row>
    <row r="21" spans="1:9" s="53" customFormat="1" ht="17.25" customHeight="1" x14ac:dyDescent="0.2">
      <c r="A21" s="35" t="s">
        <v>76</v>
      </c>
      <c r="B21" s="35"/>
      <c r="C21" s="35"/>
      <c r="D21" s="50"/>
      <c r="E21" s="127">
        <f>IF(E20&gt;0,(E14+E16+E15*E7)-D18*E7,)</f>
        <v>0</v>
      </c>
      <c r="F21" s="52"/>
    </row>
    <row r="22" spans="1:9" s="49" customFormat="1" ht="17.25" customHeight="1" x14ac:dyDescent="0.2">
      <c r="A22" s="46" t="s">
        <v>67</v>
      </c>
      <c r="B22" s="54" t="str">
        <f>IF(B8=1,"100% des moyens financiers pour l'année","")</f>
        <v>100% des moyens financiers pour l'année</v>
      </c>
      <c r="C22" s="46"/>
      <c r="D22" s="55">
        <f>IF(B8=2,0,IF(D20&gt;(E6-E14-E16),IF(E6-E14-E16&gt;0,ROUND(E6-E14-E16,1),0),IF(E21&lt;0,-E21,D20)))</f>
        <v>0</v>
      </c>
      <c r="E22" s="56"/>
    </row>
    <row r="23" spans="1:9" ht="17.25" customHeight="1" x14ac:dyDescent="0.2">
      <c r="A23" s="57" t="s">
        <v>32</v>
      </c>
      <c r="B23" s="58"/>
      <c r="C23" s="58"/>
      <c r="D23" s="58"/>
      <c r="E23" s="58"/>
      <c r="F23" s="59"/>
      <c r="G23" s="59"/>
      <c r="H23" s="59"/>
      <c r="I23" s="59"/>
    </row>
    <row r="24" spans="1:9" s="24" customFormat="1" ht="17.25" customHeight="1" thickBot="1" x14ac:dyDescent="0.25">
      <c r="A24" s="60" t="s">
        <v>33</v>
      </c>
      <c r="B24" s="58"/>
      <c r="C24" s="58"/>
      <c r="D24" s="58"/>
      <c r="E24" s="58"/>
      <c r="F24" s="59"/>
      <c r="G24" s="59"/>
      <c r="H24" s="59"/>
      <c r="I24" s="59"/>
    </row>
    <row r="25" spans="1:9" ht="39.75" customHeight="1" thickBot="1" x14ac:dyDescent="0.25">
      <c r="A25" s="105"/>
      <c r="B25" s="106"/>
      <c r="C25" s="106"/>
      <c r="D25" s="106"/>
      <c r="E25" s="107"/>
    </row>
    <row r="26" spans="1:9" s="24" customFormat="1" ht="17.25" customHeight="1" x14ac:dyDescent="0.2">
      <c r="A26" s="22" t="s">
        <v>34</v>
      </c>
      <c r="B26" s="26"/>
      <c r="C26" s="26"/>
      <c r="D26" s="26"/>
      <c r="E26" s="26"/>
    </row>
    <row r="27" spans="1:9" s="24" customFormat="1" ht="57.75" customHeight="1" thickBot="1" x14ac:dyDescent="0.25">
      <c r="A27" s="102" t="s">
        <v>63</v>
      </c>
      <c r="B27" s="102"/>
      <c r="C27" s="102"/>
      <c r="D27" s="102"/>
      <c r="E27" s="102"/>
      <c r="F27" s="61"/>
      <c r="G27" s="61"/>
    </row>
    <row r="28" spans="1:9" ht="32.25" customHeight="1" thickBot="1" x14ac:dyDescent="0.25">
      <c r="A28" s="105"/>
      <c r="B28" s="106"/>
      <c r="C28" s="106"/>
      <c r="D28" s="106"/>
      <c r="E28" s="107"/>
    </row>
    <row r="29" spans="1:9" s="24" customFormat="1" ht="17.25" customHeight="1" x14ac:dyDescent="0.2">
      <c r="A29" s="22" t="s">
        <v>35</v>
      </c>
      <c r="B29" s="58"/>
      <c r="C29" s="58"/>
      <c r="D29" s="58"/>
      <c r="E29" s="58"/>
      <c r="F29" s="62"/>
      <c r="G29" s="59"/>
      <c r="H29" s="59"/>
      <c r="I29" s="59"/>
    </row>
    <row r="30" spans="1:9" s="24" customFormat="1" ht="17.25" customHeight="1" x14ac:dyDescent="0.2">
      <c r="A30" s="63" t="s">
        <v>36</v>
      </c>
      <c r="B30" s="64"/>
      <c r="C30" s="63" t="s">
        <v>37</v>
      </c>
      <c r="D30" s="64"/>
      <c r="E30" s="64"/>
      <c r="F30" s="62"/>
      <c r="G30" s="59"/>
      <c r="H30" s="59"/>
      <c r="I30" s="59"/>
    </row>
    <row r="31" spans="1:9" ht="37.5" customHeight="1" x14ac:dyDescent="0.2">
      <c r="A31" s="18"/>
      <c r="C31" s="101"/>
      <c r="D31" s="101"/>
      <c r="E31" s="101"/>
    </row>
  </sheetData>
  <sheetProtection sheet="1" formatCells="0" formatColumns="0" formatRows="0" insertColumns="0" insertRows="0" selectLockedCells="1"/>
  <mergeCells count="11">
    <mergeCell ref="C31:E31"/>
    <mergeCell ref="A27:E27"/>
    <mergeCell ref="D2:E2"/>
    <mergeCell ref="A25:E25"/>
    <mergeCell ref="A28:E28"/>
    <mergeCell ref="C4:D4"/>
    <mergeCell ref="C6:D6"/>
    <mergeCell ref="A11:B11"/>
    <mergeCell ref="C5:D5"/>
    <mergeCell ref="C7:D7"/>
    <mergeCell ref="D3:E3"/>
  </mergeCells>
  <conditionalFormatting sqref="E19">
    <cfRule type="cellIs" dxfId="0" priority="1" operator="greaterThan">
      <formula>$E$7</formula>
    </cfRule>
  </conditionalFormatting>
  <pageMargins left="0.60416666666666663" right="0.61458333333333337" top="0.75" bottom="0.5312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7" r:id="rId4" name="Check Box 31">
              <controlPr locked="0" defaultSize="0" autoFill="0" autoLine="0" autoPict="0" altText="Zahlung BLW 60%">
                <anchor moveWithCells="1">
                  <from>
                    <xdr:col>0</xdr:col>
                    <xdr:colOff>0</xdr:colOff>
                    <xdr:row>15</xdr:row>
                    <xdr:rowOff>9525</xdr:rowOff>
                  </from>
                  <to>
                    <xdr:col>0</xdr:col>
                    <xdr:colOff>1485900</xdr:colOff>
                    <xdr:row>15</xdr:row>
                    <xdr:rowOff>209550</xdr:rowOff>
                  </to>
                </anchor>
              </controlPr>
            </control>
          </mc:Choice>
        </mc:AlternateContent>
        <mc:AlternateContent xmlns:mc="http://schemas.openxmlformats.org/markup-compatibility/2006">
          <mc:Choice Requires="x14">
            <control shapeId="4129" r:id="rId5" name="Check Box 33">
              <controlPr locked="0" defaultSize="0" autoFill="0" autoLine="0" autoPict="0">
                <anchor moveWithCells="1">
                  <from>
                    <xdr:col>0</xdr:col>
                    <xdr:colOff>0</xdr:colOff>
                    <xdr:row>13</xdr:row>
                    <xdr:rowOff>19050</xdr:rowOff>
                  </from>
                  <to>
                    <xdr:col>3</xdr:col>
                    <xdr:colOff>1123950</xdr:colOff>
                    <xdr:row>13</xdr:row>
                    <xdr:rowOff>190500</xdr:rowOff>
                  </to>
                </anchor>
              </controlPr>
            </control>
          </mc:Choice>
        </mc:AlternateContent>
        <mc:AlternateContent xmlns:mc="http://schemas.openxmlformats.org/markup-compatibility/2006">
          <mc:Choice Requires="x14">
            <control shapeId="4131" r:id="rId6" name="Check Box 35">
              <controlPr locked="0" defaultSize="0" autoFill="0" autoLine="0" autoPict="0">
                <anchor moveWithCells="1">
                  <from>
                    <xdr:col>0</xdr:col>
                    <xdr:colOff>0</xdr:colOff>
                    <xdr:row>13</xdr:row>
                    <xdr:rowOff>219075</xdr:rowOff>
                  </from>
                  <to>
                    <xdr:col>3</xdr:col>
                    <xdr:colOff>1095375</xdr:colOff>
                    <xdr:row>14</xdr:row>
                    <xdr:rowOff>209550</xdr:rowOff>
                  </to>
                </anchor>
              </controlPr>
            </control>
          </mc:Choice>
        </mc:AlternateContent>
        <mc:AlternateContent xmlns:mc="http://schemas.openxmlformats.org/markup-compatibility/2006">
          <mc:Choice Requires="x14">
            <control shapeId="4133" r:id="rId7" name="Option Button 37">
              <controlPr locked="0" defaultSize="0" autoFill="0" autoLine="0" autoPict="0">
                <anchor moveWithCells="1">
                  <from>
                    <xdr:col>1</xdr:col>
                    <xdr:colOff>28575</xdr:colOff>
                    <xdr:row>6</xdr:row>
                    <xdr:rowOff>371475</xdr:rowOff>
                  </from>
                  <to>
                    <xdr:col>4</xdr:col>
                    <xdr:colOff>1123950</xdr:colOff>
                    <xdr:row>7</xdr:row>
                    <xdr:rowOff>219075</xdr:rowOff>
                  </to>
                </anchor>
              </controlPr>
            </control>
          </mc:Choice>
        </mc:AlternateContent>
        <mc:AlternateContent xmlns:mc="http://schemas.openxmlformats.org/markup-compatibility/2006">
          <mc:Choice Requires="x14">
            <control shapeId="4134" r:id="rId8" name="Option Button 38">
              <controlPr locked="0" defaultSize="0" autoFill="0" autoLine="0" autoPict="0">
                <anchor moveWithCells="1">
                  <from>
                    <xdr:col>1</xdr:col>
                    <xdr:colOff>28575</xdr:colOff>
                    <xdr:row>7</xdr:row>
                    <xdr:rowOff>190500</xdr:rowOff>
                  </from>
                  <to>
                    <xdr:col>4</xdr:col>
                    <xdr:colOff>238125</xdr:colOff>
                    <xdr:row>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25"/>
  <sheetViews>
    <sheetView view="pageBreakPreview" zoomScale="98" zoomScaleNormal="100" zoomScaleSheetLayoutView="98" workbookViewId="0">
      <selection activeCell="B14" sqref="B14:D14"/>
    </sheetView>
  </sheetViews>
  <sheetFormatPr baseColWidth="10" defaultRowHeight="12.75" x14ac:dyDescent="0.2"/>
  <cols>
    <col min="1" max="1" width="21.85546875" style="21" customWidth="1"/>
    <col min="2" max="2" width="12.85546875" style="21" customWidth="1"/>
    <col min="3" max="3" width="5.5703125" style="21" customWidth="1"/>
    <col min="4" max="4" width="16.5703125" style="21" customWidth="1"/>
    <col min="5" max="5" width="31.7109375" style="21" customWidth="1"/>
    <col min="6" max="16384" width="11.42578125" style="21"/>
  </cols>
  <sheetData>
    <row r="1" spans="1:5" ht="17.25" customHeight="1" thickBot="1" x14ac:dyDescent="0.25">
      <c r="A1" s="40"/>
      <c r="B1" s="40"/>
      <c r="C1" s="40"/>
      <c r="D1" s="40"/>
      <c r="E1" s="40"/>
    </row>
    <row r="2" spans="1:5" ht="17.25" customHeight="1" x14ac:dyDescent="0.2">
      <c r="A2" s="120" t="s">
        <v>0</v>
      </c>
      <c r="B2" s="120"/>
      <c r="C2" s="40"/>
      <c r="D2" s="67" t="s">
        <v>42</v>
      </c>
      <c r="E2" s="68"/>
    </row>
    <row r="3" spans="1:5" ht="17.25" customHeight="1" x14ac:dyDescent="0.2">
      <c r="A3" s="123"/>
      <c r="B3" s="123"/>
      <c r="C3" s="40"/>
      <c r="D3" s="69" t="s">
        <v>22</v>
      </c>
      <c r="E3" s="8" t="str">
        <f>'Décompte (OFAG)'!B2</f>
        <v>62700XXXX</v>
      </c>
    </row>
    <row r="4" spans="1:5" ht="18" customHeight="1" x14ac:dyDescent="0.2">
      <c r="A4" s="120" t="s">
        <v>38</v>
      </c>
      <c r="B4" s="120"/>
      <c r="C4" s="40"/>
      <c r="D4" s="69" t="s">
        <v>24</v>
      </c>
      <c r="E4" s="8" t="str">
        <f>'Décompte (OFAG)'!B3</f>
        <v>06-NAP-OXX / PGREL-NN-XXXX</v>
      </c>
    </row>
    <row r="5" spans="1:5" ht="17.25" customHeight="1" x14ac:dyDescent="0.2">
      <c r="A5" s="120" t="s">
        <v>39</v>
      </c>
      <c r="B5" s="120"/>
      <c r="C5" s="40"/>
      <c r="D5" s="69" t="s">
        <v>41</v>
      </c>
      <c r="E5" s="8">
        <f>'Décompte (OFAG)'!E4</f>
        <v>2019</v>
      </c>
    </row>
    <row r="6" spans="1:5" ht="32.25" customHeight="1" thickBot="1" x14ac:dyDescent="0.25">
      <c r="A6" s="40"/>
      <c r="B6" s="40"/>
      <c r="C6" s="40"/>
      <c r="D6" s="70" t="s">
        <v>40</v>
      </c>
      <c r="E6" s="80">
        <f>'Décompte (OFAG)'!B6</f>
        <v>0</v>
      </c>
    </row>
    <row r="7" spans="1:5" ht="17.25" customHeight="1" x14ac:dyDescent="0.2">
      <c r="A7" s="40"/>
      <c r="B7" s="40"/>
      <c r="C7" s="40"/>
      <c r="D7" s="40"/>
      <c r="E7" s="40"/>
    </row>
    <row r="8" spans="1:5" ht="17.25" customHeight="1" x14ac:dyDescent="0.2">
      <c r="A8" s="22" t="s">
        <v>43</v>
      </c>
      <c r="B8" s="40"/>
      <c r="C8" s="40"/>
      <c r="D8" s="22" t="s">
        <v>46</v>
      </c>
      <c r="E8" s="78"/>
    </row>
    <row r="9" spans="1:5" ht="33.75" customHeight="1" x14ac:dyDescent="0.2">
      <c r="A9" s="115" t="s">
        <v>44</v>
      </c>
      <c r="B9" s="115"/>
      <c r="C9" s="40"/>
      <c r="D9" s="22" t="s">
        <v>81</v>
      </c>
      <c r="E9" s="77"/>
    </row>
    <row r="10" spans="1:5" ht="17.25" customHeight="1" x14ac:dyDescent="0.2">
      <c r="A10" s="22" t="s">
        <v>45</v>
      </c>
      <c r="B10" s="40"/>
      <c r="C10" s="40"/>
      <c r="D10" s="22" t="s">
        <v>47</v>
      </c>
      <c r="E10" s="79"/>
    </row>
    <row r="11" spans="1:5" ht="17.25" customHeight="1" x14ac:dyDescent="0.2">
      <c r="A11" s="40"/>
      <c r="B11" s="40"/>
      <c r="C11" s="40"/>
      <c r="D11" s="40"/>
      <c r="E11" s="76"/>
    </row>
    <row r="12" spans="1:5" ht="17.25" customHeight="1" x14ac:dyDescent="0.2">
      <c r="A12" s="40"/>
      <c r="B12" s="40"/>
      <c r="C12" s="40"/>
      <c r="D12" s="40"/>
      <c r="E12" s="40"/>
    </row>
    <row r="13" spans="1:5" s="53" customFormat="1" ht="17.25" customHeight="1" x14ac:dyDescent="0.2">
      <c r="A13" s="35" t="s">
        <v>66</v>
      </c>
      <c r="B13" s="121" t="s">
        <v>48</v>
      </c>
      <c r="C13" s="121"/>
      <c r="D13" s="121"/>
      <c r="E13" s="35"/>
    </row>
    <row r="14" spans="1:5" ht="17.25" customHeight="1" x14ac:dyDescent="0.2">
      <c r="A14" s="22" t="s">
        <v>49</v>
      </c>
      <c r="B14" s="122"/>
      <c r="C14" s="122"/>
      <c r="D14" s="122"/>
      <c r="E14" s="40"/>
    </row>
    <row r="15" spans="1:5" ht="17.25" customHeight="1" x14ac:dyDescent="0.2">
      <c r="A15" s="40"/>
      <c r="B15" s="40"/>
      <c r="C15" s="40"/>
      <c r="D15" s="40"/>
      <c r="E15" s="40"/>
    </row>
    <row r="16" spans="1:5" ht="17.25" customHeight="1" x14ac:dyDescent="0.2">
      <c r="A16" s="71" t="s">
        <v>27</v>
      </c>
      <c r="B16" s="72"/>
      <c r="C16" s="72"/>
      <c r="D16" s="72"/>
      <c r="E16" s="73" t="s">
        <v>50</v>
      </c>
    </row>
    <row r="17" spans="1:5" ht="17.25" customHeight="1" x14ac:dyDescent="0.2">
      <c r="A17" s="117" t="str">
        <f>'Décompte (OFAG)'!D3</f>
        <v>Titre du projet</v>
      </c>
      <c r="B17" s="117"/>
      <c r="C17" s="124" t="s">
        <v>64</v>
      </c>
      <c r="D17" s="125"/>
      <c r="E17" s="65">
        <f>'Décompte (OFAG)'!D22</f>
        <v>0</v>
      </c>
    </row>
    <row r="18" spans="1:5" ht="36.75" customHeight="1" x14ac:dyDescent="0.2">
      <c r="A18" s="118"/>
      <c r="B18" s="118"/>
      <c r="C18" s="126"/>
      <c r="D18" s="126"/>
      <c r="E18" s="66"/>
    </row>
    <row r="19" spans="1:5" ht="17.25" customHeight="1" x14ac:dyDescent="0.2">
      <c r="A19" s="42" t="s">
        <v>51</v>
      </c>
      <c r="B19" s="74"/>
      <c r="C19" s="74"/>
      <c r="D19" s="74"/>
      <c r="E19" s="75">
        <f>SUM(E17:E18)</f>
        <v>0</v>
      </c>
    </row>
    <row r="20" spans="1:5" ht="17.25" customHeight="1" x14ac:dyDescent="0.2">
      <c r="A20" s="58"/>
      <c r="B20" s="58"/>
      <c r="C20" s="58"/>
      <c r="D20" s="58"/>
      <c r="E20" s="58"/>
    </row>
    <row r="21" spans="1:5" ht="17.25" customHeight="1" x14ac:dyDescent="0.2">
      <c r="A21" s="22" t="s">
        <v>52</v>
      </c>
      <c r="B21" s="119" t="s">
        <v>48</v>
      </c>
      <c r="C21" s="119"/>
      <c r="D21" s="119"/>
      <c r="E21" s="58"/>
    </row>
    <row r="22" spans="1:5" ht="30.75" customHeight="1" x14ac:dyDescent="0.2">
      <c r="A22" s="31" t="s">
        <v>53</v>
      </c>
      <c r="B22" s="58"/>
      <c r="C22" s="58"/>
      <c r="D22" s="58"/>
      <c r="E22" s="58"/>
    </row>
    <row r="23" spans="1:5" ht="17.25" customHeight="1" x14ac:dyDescent="0.2">
      <c r="A23" s="22" t="s">
        <v>54</v>
      </c>
      <c r="B23" s="116"/>
      <c r="C23" s="116"/>
      <c r="D23" s="116"/>
      <c r="E23" s="116"/>
    </row>
    <row r="24" spans="1:5" ht="17.25" customHeight="1" x14ac:dyDescent="0.2">
      <c r="A24" s="22" t="s">
        <v>3</v>
      </c>
      <c r="B24" s="120" t="s">
        <v>48</v>
      </c>
      <c r="C24" s="120"/>
      <c r="D24" s="120"/>
      <c r="E24" s="120"/>
    </row>
    <row r="25" spans="1:5" ht="17.25" customHeight="1" x14ac:dyDescent="0.2">
      <c r="A25" s="40"/>
      <c r="B25" s="40"/>
      <c r="C25" s="40"/>
      <c r="D25" s="40"/>
      <c r="E25" s="40"/>
    </row>
  </sheetData>
  <sheetProtection sheet="1" formatCells="0" formatColumns="0" formatRows="0" insertColumns="0" insertRows="0" selectLockedCells="1"/>
  <mergeCells count="12">
    <mergeCell ref="A3:B3"/>
    <mergeCell ref="C17:D18"/>
    <mergeCell ref="A2:B2"/>
    <mergeCell ref="A4:B4"/>
    <mergeCell ref="A5:B5"/>
    <mergeCell ref="A9:B9"/>
    <mergeCell ref="B23:E23"/>
    <mergeCell ref="A17:B18"/>
    <mergeCell ref="B21:D21"/>
    <mergeCell ref="B24:E24"/>
    <mergeCell ref="B13:D13"/>
    <mergeCell ref="B14:D14"/>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rechnung_Rechnung_f"/>
    <f:field ref="objsubject" par="" edit="true" text=""/>
    <f:field ref="objcreatedby" par="" text="Sprenger, Tim, BLW"/>
    <f:field ref="objcreatedat" par="" text="20.06.2019 14:48:55"/>
    <f:field ref="objchangedby" par="" text="Sprenger, Tim, BLW"/>
    <f:field ref="objmodifiedat" par="" text="27.06.2019 10:02:16"/>
    <f:field ref="doc_FSCFOLIO_1_1001_FieldDocumentNumber" par="" text=""/>
    <f:field ref="doc_FSCFOLIO_1_1001_FieldSubject" par="" edit="true" text=""/>
    <f:field ref="FSCFOLIO_1_1001_FieldCurrentUser" par="" text="BLW  Tim Sprenger"/>
    <f:field ref="CCAPRECONFIG_15_1001_Objektname" par="" edit="true" text="Abrechnung_Rechnung_f"/>
    <f:field ref="CHPRECONFIG_1_1001_Objektname" par="" edit="true" text="Abrechnung_Rechnung_f"/>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Instruction</vt:lpstr>
      <vt:lpstr>Décompte (OFAG)</vt:lpstr>
      <vt:lpstr>Facture (DFF)</vt:lpstr>
    </vt:vector>
  </TitlesOfParts>
  <Company>RAC - Changins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haener</dc:creator>
  <cp:lastModifiedBy>Kägi Christina BLW</cp:lastModifiedBy>
  <cp:lastPrinted>2019-06-24T08:27:16Z</cp:lastPrinted>
  <dcterms:created xsi:type="dcterms:W3CDTF">2006-04-25T15:10:27Z</dcterms:created>
  <dcterms:modified xsi:type="dcterms:W3CDTF">2019-11-11T10:00:01Z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COO.2101.101.4.1492557</vt:lpwstr>
  </property>
  <property fmtid="{D5CDD505-2E9C-101B-9397-08002B2CF9AE}" pid="3" name="FSC#COOELAK@1.1001:Subject">
    <vt:lpwstr/>
  </property>
  <property fmtid="{D5CDD505-2E9C-101B-9397-08002B2CF9AE}" pid="4" name="FSC#COOELAK@1.1001:FileReference">
    <vt:lpwstr>211.160-00001</vt:lpwstr>
  </property>
  <property fmtid="{D5CDD505-2E9C-101B-9397-08002B2CF9AE}" pid="5" name="FSC#COOELAK@1.1001:FileRefYear">
    <vt:lpwstr>2017</vt:lpwstr>
  </property>
  <property fmtid="{D5CDD505-2E9C-101B-9397-08002B2CF9AE}" pid="6" name="FSC#COOELAK@1.1001:FileRefOrdinal">
    <vt:lpwstr>1</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Sprenger Tim, BLW </vt:lpwstr>
  </property>
  <property fmtid="{D5CDD505-2E9C-101B-9397-08002B2CF9AE}" pid="10" name="FSC#COOELAK@1.1001:OwnerExtension">
    <vt:lpwstr>+41 58 46 98821</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Genetische Ressourcen und Technologie (FBGRT / BLW)</vt:lpwstr>
  </property>
  <property fmtid="{D5CDD505-2E9C-101B-9397-08002B2CF9AE}" pid="17" name="FSC#COOELAK@1.1001:CreatedAt">
    <vt:lpwstr>20.06.2019</vt:lpwstr>
  </property>
  <property fmtid="{D5CDD505-2E9C-101B-9397-08002B2CF9AE}" pid="18" name="FSC#COOELAK@1.1001:OU">
    <vt:lpwstr>Genetische Ressourcen und Technologie (FBGRT / BLW)</vt:lpwstr>
  </property>
  <property fmtid="{D5CDD505-2E9C-101B-9397-08002B2CF9AE}" pid="19" name="FSC#COOELAK@1.1001:Priority">
    <vt:lpwstr> ()</vt:lpwstr>
  </property>
  <property fmtid="{D5CDD505-2E9C-101B-9397-08002B2CF9AE}" pid="20" name="FSC#COOELAK@1.1001:ObjBarCode">
    <vt:lpwstr>*COO.2101.101.4.1492557*</vt:lpwstr>
  </property>
  <property fmtid="{D5CDD505-2E9C-101B-9397-08002B2CF9AE}" pid="21" name="FSC#COOELAK@1.1001:RefBarCode">
    <vt:lpwstr>*COO.2101.101.3.1987004*</vt:lpwstr>
  </property>
  <property fmtid="{D5CDD505-2E9C-101B-9397-08002B2CF9AE}" pid="22" name="FSC#COOELAK@1.1001:FileRefBarCode">
    <vt:lpwstr>*211.160-00001*</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Kägi Christina, BLW</vt:lpwstr>
  </property>
  <property fmtid="{D5CDD505-2E9C-101B-9397-08002B2CF9AE}" pid="27" name="FSC#COOELAK@1.1001:ProcessResponsiblePhone">
    <vt:lpwstr>+41 58 465 60 87</vt:lpwstr>
  </property>
  <property fmtid="{D5CDD505-2E9C-101B-9397-08002B2CF9AE}" pid="28" name="FSC#COOELAK@1.1001:ProcessResponsibleMail">
    <vt:lpwstr>christina.kaegi@blw.admin.ch</vt:lpwstr>
  </property>
  <property fmtid="{D5CDD505-2E9C-101B-9397-08002B2CF9AE}" pid="29" name="FSC#COOELAK@1.1001:ProcessResponsibleFax">
    <vt:lpwstr>+41 58 462 26 34</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211.160</vt:lpwstr>
  </property>
  <property fmtid="{D5CDD505-2E9C-101B-9397-08002B2CF9AE}" pid="36" name="FSC#COOELAK@1.1001:CurrentUserRolePos">
    <vt:lpwstr>Sachbearbeiter/in</vt:lpwstr>
  </property>
  <property fmtid="{D5CDD505-2E9C-101B-9397-08002B2CF9AE}" pid="37" name="FSC#COOELAK@1.1001:CurrentUserEmail">
    <vt:lpwstr>tim.sprenger@blw.admin.ch</vt:lpwstr>
  </property>
  <property fmtid="{D5CDD505-2E9C-101B-9397-08002B2CF9AE}" pid="38" name="FSC#ELAKGOV@1.1001:PersonalSubjGender">
    <vt:lpwstr/>
  </property>
  <property fmtid="{D5CDD505-2E9C-101B-9397-08002B2CF9AE}" pid="39" name="FSC#ELAKGOV@1.1001:PersonalSubjFirstName">
    <vt:lpwstr/>
  </property>
  <property fmtid="{D5CDD505-2E9C-101B-9397-08002B2CF9AE}" pid="40" name="FSC#ELAKGOV@1.1001:PersonalSubjSurName">
    <vt:lpwstr/>
  </property>
  <property fmtid="{D5CDD505-2E9C-101B-9397-08002B2CF9AE}" pid="41" name="FSC#ELAKGOV@1.1001:PersonalSubjSalutation">
    <vt:lpwstr/>
  </property>
  <property fmtid="{D5CDD505-2E9C-101B-9397-08002B2CF9AE}" pid="42" name="FSC#ELAKGOV@1.1001:PersonalSubjAddress">
    <vt:lpwstr/>
  </property>
  <property fmtid="{D5CDD505-2E9C-101B-9397-08002B2CF9AE}" pid="43" name="FSC#EVDCFG@15.1400:PositionNumber">
    <vt:lpwstr/>
  </property>
  <property fmtid="{D5CDD505-2E9C-101B-9397-08002B2CF9AE}" pid="44" name="FSC#EVDCFG@15.1400:Dossierref">
    <vt:lpwstr>211.160-00001</vt:lpwstr>
  </property>
  <property fmtid="{D5CDD505-2E9C-101B-9397-08002B2CF9AE}" pid="45" name="FSC#EVDCFG@15.1400:FileRespEmail">
    <vt:lpwstr>tim.sprenger@blw.admin.ch</vt:lpwstr>
  </property>
  <property fmtid="{D5CDD505-2E9C-101B-9397-08002B2CF9AE}" pid="46" name="FSC#EVDCFG@15.1400:FileRespFax">
    <vt:lpwstr/>
  </property>
  <property fmtid="{D5CDD505-2E9C-101B-9397-08002B2CF9AE}" pid="47" name="FSC#EVDCFG@15.1400:FileRespHome">
    <vt:lpwstr>Liebefeld</vt:lpwstr>
  </property>
  <property fmtid="{D5CDD505-2E9C-101B-9397-08002B2CF9AE}" pid="48" name="FSC#EVDCFG@15.1400:FileResponsible">
    <vt:lpwstr>Tim Sprenger</vt:lpwstr>
  </property>
  <property fmtid="{D5CDD505-2E9C-101B-9397-08002B2CF9AE}" pid="49" name="FSC#EVDCFG@15.1400:UserInCharge">
    <vt:lpwstr/>
  </property>
  <property fmtid="{D5CDD505-2E9C-101B-9397-08002B2CF9AE}" pid="50" name="FSC#EVDCFG@15.1400:FileRespOrg">
    <vt:lpwstr>Genetische Ressourcen und Technologie</vt:lpwstr>
  </property>
  <property fmtid="{D5CDD505-2E9C-101B-9397-08002B2CF9AE}" pid="51" name="FSC#EVDCFG@15.1400:FileRespOrgHome">
    <vt:lpwstr/>
  </property>
  <property fmtid="{D5CDD505-2E9C-101B-9397-08002B2CF9AE}" pid="52" name="FSC#EVDCFG@15.1400:FileRespOrgStreet">
    <vt:lpwstr/>
  </property>
  <property fmtid="{D5CDD505-2E9C-101B-9397-08002B2CF9AE}" pid="53" name="FSC#EVDCFG@15.1400:FileRespOrgZipCode">
    <vt:lpwstr/>
  </property>
  <property fmtid="{D5CDD505-2E9C-101B-9397-08002B2CF9AE}" pid="54" name="FSC#EVDCFG@15.1400:FileRespshortsign">
    <vt:lpwstr>gbs</vt:lpwstr>
  </property>
  <property fmtid="{D5CDD505-2E9C-101B-9397-08002B2CF9AE}" pid="55" name="FSC#EVDCFG@15.1400:FileRespStreet">
    <vt:lpwstr>Schwarzenburgstrasse 165</vt:lpwstr>
  </property>
  <property fmtid="{D5CDD505-2E9C-101B-9397-08002B2CF9AE}" pid="56" name="FSC#EVDCFG@15.1400:FileRespTel">
    <vt:lpwstr>+41 58 46 98821</vt:lpwstr>
  </property>
  <property fmtid="{D5CDD505-2E9C-101B-9397-08002B2CF9AE}" pid="57" name="FSC#EVDCFG@15.1400:FileRespZipCode">
    <vt:lpwstr>3003</vt:lpwstr>
  </property>
  <property fmtid="{D5CDD505-2E9C-101B-9397-08002B2CF9AE}" pid="58" name="FSC#EVDCFG@15.1400:OutAttachElectr">
    <vt:lpwstr/>
  </property>
  <property fmtid="{D5CDD505-2E9C-101B-9397-08002B2CF9AE}" pid="59" name="FSC#EVDCFG@15.1400:OutAttachPhysic">
    <vt:lpwstr/>
  </property>
  <property fmtid="{D5CDD505-2E9C-101B-9397-08002B2CF9AE}" pid="60" name="FSC#EVDCFG@15.1400:SignAcceptedDraft1">
    <vt:lpwstr/>
  </property>
  <property fmtid="{D5CDD505-2E9C-101B-9397-08002B2CF9AE}" pid="61" name="FSC#EVDCFG@15.1400:SignAcceptedDraft1FR">
    <vt:lpwstr/>
  </property>
  <property fmtid="{D5CDD505-2E9C-101B-9397-08002B2CF9AE}" pid="62" name="FSC#EVDCFG@15.1400:SignAcceptedDraft2">
    <vt:lpwstr/>
  </property>
  <property fmtid="{D5CDD505-2E9C-101B-9397-08002B2CF9AE}" pid="63" name="FSC#EVDCFG@15.1400:SignAcceptedDraft2FR">
    <vt:lpwstr/>
  </property>
  <property fmtid="{D5CDD505-2E9C-101B-9397-08002B2CF9AE}" pid="64" name="FSC#EVDCFG@15.1400:SignApproved1">
    <vt:lpwstr/>
  </property>
  <property fmtid="{D5CDD505-2E9C-101B-9397-08002B2CF9AE}" pid="65" name="FSC#EVDCFG@15.1400:SignApproved1FR">
    <vt:lpwstr/>
  </property>
  <property fmtid="{D5CDD505-2E9C-101B-9397-08002B2CF9AE}" pid="66" name="FSC#EVDCFG@15.1400:SignApproved2">
    <vt:lpwstr/>
  </property>
  <property fmtid="{D5CDD505-2E9C-101B-9397-08002B2CF9AE}" pid="67" name="FSC#EVDCFG@15.1400:SignApproved2FR">
    <vt:lpwstr/>
  </property>
  <property fmtid="{D5CDD505-2E9C-101B-9397-08002B2CF9AE}" pid="68" name="FSC#EVDCFG@15.1400:SubDossierBarCode">
    <vt:lpwstr/>
  </property>
  <property fmtid="{D5CDD505-2E9C-101B-9397-08002B2CF9AE}" pid="69" name="FSC#EVDCFG@15.1400:Subject">
    <vt:lpwstr/>
  </property>
  <property fmtid="{D5CDD505-2E9C-101B-9397-08002B2CF9AE}" pid="70" name="FSC#EVDCFG@15.1400:Title">
    <vt:lpwstr>Abrechnung_Rechnung_f</vt:lpwstr>
  </property>
  <property fmtid="{D5CDD505-2E9C-101B-9397-08002B2CF9AE}" pid="71" name="FSC#EVDCFG@15.1400:UserFunction">
    <vt:lpwstr>Sachbearbeiter/in -FBGRT</vt:lpwstr>
  </property>
  <property fmtid="{D5CDD505-2E9C-101B-9397-08002B2CF9AE}" pid="72" name="FSC#EVDCFG@15.1400:SalutationEnglish">
    <vt:lpwstr>Genetic Resources and Technologies Unit</vt:lpwstr>
  </property>
  <property fmtid="{D5CDD505-2E9C-101B-9397-08002B2CF9AE}" pid="73" name="FSC#EVDCFG@15.1400:SalutationFrench">
    <vt:lpwstr>Secteur Ressources génétiques et technologies</vt:lpwstr>
  </property>
  <property fmtid="{D5CDD505-2E9C-101B-9397-08002B2CF9AE}" pid="74" name="FSC#EVDCFG@15.1400:SalutationGerman">
    <vt:lpwstr>Fachbereich Genetische Ressourcen und Technologien</vt:lpwstr>
  </property>
  <property fmtid="{D5CDD505-2E9C-101B-9397-08002B2CF9AE}" pid="75" name="FSC#EVDCFG@15.1400:SalutationItalian">
    <vt:lpwstr>Settore risorse genetiche e tecnologie</vt:lpwstr>
  </property>
  <property fmtid="{D5CDD505-2E9C-101B-9397-08002B2CF9AE}" pid="76" name="FSC#EVDCFG@15.1400:SalutationEnglishUser">
    <vt:lpwstr/>
  </property>
  <property fmtid="{D5CDD505-2E9C-101B-9397-08002B2CF9AE}" pid="77" name="FSC#EVDCFG@15.1400:SalutationFrenchUser">
    <vt:lpwstr/>
  </property>
  <property fmtid="{D5CDD505-2E9C-101B-9397-08002B2CF9AE}" pid="78" name="FSC#EVDCFG@15.1400:SalutationGermanUser">
    <vt:lpwstr/>
  </property>
  <property fmtid="{D5CDD505-2E9C-101B-9397-08002B2CF9AE}" pid="79" name="FSC#EVDCFG@15.1400:SalutationItalianUser">
    <vt:lpwstr/>
  </property>
  <property fmtid="{D5CDD505-2E9C-101B-9397-08002B2CF9AE}" pid="80" name="FSC#EVDCFG@15.1400:FileRespOrgShortname">
    <vt:lpwstr>FBGRT / BLW</vt:lpwstr>
  </property>
  <property fmtid="{D5CDD505-2E9C-101B-9397-08002B2CF9AE}" pid="81" name="FSC#EVDCFG@15.1400:ActualVersionNumber">
    <vt:lpwstr>1</vt:lpwstr>
  </property>
  <property fmtid="{D5CDD505-2E9C-101B-9397-08002B2CF9AE}" pid="82" name="FSC#EVDCFG@15.1400:ActualVersionCreatedAt">
    <vt:lpwstr>2019-06-20T14:48:55</vt:lpwstr>
  </property>
  <property fmtid="{D5CDD505-2E9C-101B-9397-08002B2CF9AE}" pid="83" name="FSC#EVDCFG@15.1400:ResponsibleBureau_DE">
    <vt:lpwstr>Bundesamt für Landwirtschaft BLW</vt:lpwstr>
  </property>
  <property fmtid="{D5CDD505-2E9C-101B-9397-08002B2CF9AE}" pid="84" name="FSC#EVDCFG@15.1400:ResponsibleBureau_EN">
    <vt:lpwstr>Federal Office for Agriculture FOAG</vt:lpwstr>
  </property>
  <property fmtid="{D5CDD505-2E9C-101B-9397-08002B2CF9AE}" pid="85" name="FSC#EVDCFG@15.1400:ResponsibleBureau_FR">
    <vt:lpwstr>Office fédéral de l'agriculture OFAG</vt:lpwstr>
  </property>
  <property fmtid="{D5CDD505-2E9C-101B-9397-08002B2CF9AE}" pid="86" name="FSC#EVDCFG@15.1400:ResponsibleBureau_IT">
    <vt:lpwstr>Ufficio federale dell'agricoltura UFAG</vt:lpwstr>
  </property>
  <property fmtid="{D5CDD505-2E9C-101B-9397-08002B2CF9AE}" pid="87" name="FSC#EVDCFG@15.1400:UserInChargeUserTitle">
    <vt:lpwstr/>
  </property>
  <property fmtid="{D5CDD505-2E9C-101B-9397-08002B2CF9AE}" pid="88" name="FSC#EVDCFG@15.1400:UserInChargeUserName">
    <vt:lpwstr>Sprenger</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BLW </vt:lpwstr>
  </property>
  <property fmtid="{D5CDD505-2E9C-101B-9397-08002B2CF9AE}" pid="95" name="FSC#EVDCFG@15.1400:Address">
    <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Tim</vt:lpwstr>
  </property>
  <property fmtid="{D5CDD505-2E9C-101B-9397-08002B2CF9AE}" pid="99" name="FSC#EVDCFG@15.1400:ResponsibleEditorSurname">
    <vt:lpwstr>Sprenger</vt:lpwstr>
  </property>
  <property fmtid="{D5CDD505-2E9C-101B-9397-08002B2CF9AE}" pid="100" name="FSC#EVDCFG@15.1400:GroupTitle">
    <vt:lpwstr>Genetische Ressourcen und Technologie</vt:lpwstr>
  </property>
  <property fmtid="{D5CDD505-2E9C-101B-9397-08002B2CF9AE}" pid="101" name="FSC#ATSTATECFG@1.1001:Office">
    <vt:lpwstr/>
  </property>
  <property fmtid="{D5CDD505-2E9C-101B-9397-08002B2CF9AE}" pid="102" name="FSC#ATSTATECFG@1.1001:Agent">
    <vt:lpwstr>BLW  Tim Sprenger</vt:lpwstr>
  </property>
  <property fmtid="{D5CDD505-2E9C-101B-9397-08002B2CF9AE}" pid="103" name="FSC#ATSTATECFG@1.1001:AgentPhone">
    <vt:lpwstr>+41 58 46 98821</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211.160-00001/00002</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