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Arbeitsvorlagen PRE\"/>
    </mc:Choice>
  </mc:AlternateContent>
  <bookViews>
    <workbookView xWindow="0" yWindow="0" windowWidth="28800" windowHeight="12020" activeTab="1"/>
  </bookViews>
  <sheets>
    <sheet name="INTRODUZIONE" sheetId="14" r:id="rId1"/>
    <sheet name="Costi" sheetId="1" r:id="rId2"/>
    <sheet name="CMV" sheetId="12" r:id="rId3"/>
    <sheet name="Dropdown input" sheetId="11" state="hidden" r:id="rId4"/>
  </sheets>
  <definedNames>
    <definedName name="_xlnm.Print_Area" localSheetId="2">CMV!$A$1:$V$63</definedName>
    <definedName name="_xlnm.Print_Area" localSheetId="1">Costi!$A$1:$AK$49</definedName>
    <definedName name="_xlnm.Print_Area" localSheetId="3">'Dropdown input'!$A$1:$J$56</definedName>
    <definedName name="_xlnm.Print_Area" localSheetId="0">INTRODUZIONE!$A$1:$K$49</definedName>
    <definedName name="_xlnm.Print_Titles" localSheetId="2">CMV!$1:$1</definedName>
    <definedName name="_xlnm.Print_Titles" localSheetId="1">Costi!$1:$1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 l="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F49" i="1" l="1"/>
  <c r="AK49" i="1"/>
  <c r="AJ49" i="1"/>
  <c r="AI49" i="1"/>
  <c r="AH49" i="1"/>
  <c r="AG49" i="1"/>
  <c r="AF49" i="1"/>
  <c r="AB49" i="1"/>
  <c r="AA49" i="1"/>
  <c r="Z49" i="1"/>
  <c r="Y49" i="1"/>
  <c r="S49" i="1"/>
  <c r="J49" i="1"/>
  <c r="R46" i="1" l="1"/>
  <c r="P3" i="1" l="1"/>
  <c r="P4" i="1"/>
  <c r="P5" i="1"/>
  <c r="P7" i="1"/>
  <c r="P8" i="1"/>
  <c r="P9" i="1"/>
  <c r="P10" i="1"/>
  <c r="P11" i="1"/>
  <c r="P12" i="1"/>
  <c r="P13" i="1"/>
  <c r="P14" i="1"/>
  <c r="P15" i="1"/>
  <c r="P16" i="1"/>
  <c r="P17" i="1"/>
  <c r="P18" i="1"/>
  <c r="P19" i="1"/>
  <c r="P20" i="1"/>
  <c r="P21" i="1"/>
  <c r="P22" i="1"/>
  <c r="P23" i="1"/>
  <c r="P25" i="1"/>
  <c r="P26" i="1"/>
  <c r="P27" i="1"/>
  <c r="P28" i="1"/>
  <c r="P29" i="1"/>
  <c r="P30" i="1"/>
  <c r="P31" i="1"/>
  <c r="P32" i="1"/>
  <c r="P33" i="1"/>
  <c r="P34" i="1"/>
  <c r="P35" i="1"/>
  <c r="P36" i="1"/>
  <c r="P37" i="1"/>
  <c r="P38" i="1"/>
  <c r="P39" i="1"/>
  <c r="P40" i="1"/>
  <c r="P41" i="1"/>
  <c r="P42" i="1"/>
  <c r="P43" i="1"/>
  <c r="P44" i="1"/>
  <c r="P45" i="1"/>
  <c r="P47" i="1"/>
  <c r="P48" i="1"/>
  <c r="O3" i="1"/>
  <c r="O4" i="1"/>
  <c r="O5" i="1"/>
  <c r="O7" i="1"/>
  <c r="O8" i="1"/>
  <c r="O9" i="1"/>
  <c r="O10" i="1"/>
  <c r="O11" i="1"/>
  <c r="O12" i="1"/>
  <c r="O13" i="1"/>
  <c r="O14" i="1"/>
  <c r="O15" i="1"/>
  <c r="O16" i="1"/>
  <c r="O17" i="1"/>
  <c r="O18" i="1"/>
  <c r="O19" i="1"/>
  <c r="O20" i="1"/>
  <c r="O21" i="1"/>
  <c r="O22" i="1"/>
  <c r="O23" i="1"/>
  <c r="O25" i="1"/>
  <c r="O26" i="1"/>
  <c r="O27" i="1"/>
  <c r="O28" i="1"/>
  <c r="O29" i="1"/>
  <c r="O30" i="1"/>
  <c r="O31" i="1"/>
  <c r="O32" i="1"/>
  <c r="O33" i="1"/>
  <c r="O34" i="1"/>
  <c r="O35" i="1"/>
  <c r="O36" i="1"/>
  <c r="O37" i="1"/>
  <c r="O38" i="1"/>
  <c r="O39" i="1"/>
  <c r="O40" i="1"/>
  <c r="O41" i="1"/>
  <c r="O42" i="1"/>
  <c r="O43" i="1"/>
  <c r="O44" i="1"/>
  <c r="O45" i="1"/>
  <c r="O47" i="1"/>
  <c r="O48" i="1"/>
  <c r="L3" i="1"/>
  <c r="L7" i="1"/>
  <c r="L11" i="1"/>
  <c r="L15" i="1"/>
  <c r="L19" i="1"/>
  <c r="L23" i="1"/>
  <c r="L27" i="1"/>
  <c r="L31" i="1"/>
  <c r="L35" i="1"/>
  <c r="L39" i="1"/>
  <c r="L43" i="1"/>
  <c r="L47" i="1"/>
  <c r="I3" i="1"/>
  <c r="I4" i="1"/>
  <c r="L4" i="1" s="1"/>
  <c r="I5" i="1"/>
  <c r="L5" i="1" s="1"/>
  <c r="I6" i="1"/>
  <c r="L6" i="1" s="1"/>
  <c r="I7" i="1"/>
  <c r="I8" i="1"/>
  <c r="L8" i="1" s="1"/>
  <c r="I9" i="1"/>
  <c r="L9" i="1" s="1"/>
  <c r="I10" i="1"/>
  <c r="L10" i="1" s="1"/>
  <c r="I11" i="1"/>
  <c r="I12" i="1"/>
  <c r="L12" i="1" s="1"/>
  <c r="I13" i="1"/>
  <c r="L13" i="1" s="1"/>
  <c r="I14" i="1"/>
  <c r="L14" i="1" s="1"/>
  <c r="I15" i="1"/>
  <c r="I16" i="1"/>
  <c r="L16" i="1" s="1"/>
  <c r="I17" i="1"/>
  <c r="L17" i="1" s="1"/>
  <c r="I18" i="1"/>
  <c r="L18" i="1" s="1"/>
  <c r="I19" i="1"/>
  <c r="I20" i="1"/>
  <c r="L20" i="1" s="1"/>
  <c r="I21" i="1"/>
  <c r="L21" i="1" s="1"/>
  <c r="I22" i="1"/>
  <c r="L22" i="1" s="1"/>
  <c r="I23" i="1"/>
  <c r="I24" i="1"/>
  <c r="L24" i="1" s="1"/>
  <c r="I25" i="1"/>
  <c r="L25" i="1" s="1"/>
  <c r="I26" i="1"/>
  <c r="L26" i="1" s="1"/>
  <c r="I27" i="1"/>
  <c r="I28" i="1"/>
  <c r="L28" i="1" s="1"/>
  <c r="I29" i="1"/>
  <c r="L29" i="1" s="1"/>
  <c r="I30" i="1"/>
  <c r="L30" i="1" s="1"/>
  <c r="I31" i="1"/>
  <c r="I32" i="1"/>
  <c r="L32" i="1" s="1"/>
  <c r="I33" i="1"/>
  <c r="L33" i="1" s="1"/>
  <c r="I34" i="1"/>
  <c r="L34" i="1" s="1"/>
  <c r="I35" i="1"/>
  <c r="I36" i="1"/>
  <c r="L36" i="1" s="1"/>
  <c r="I37" i="1"/>
  <c r="L37" i="1" s="1"/>
  <c r="I38" i="1"/>
  <c r="L38" i="1" s="1"/>
  <c r="I39" i="1"/>
  <c r="I40" i="1"/>
  <c r="L40" i="1" s="1"/>
  <c r="I41" i="1"/>
  <c r="L41" i="1" s="1"/>
  <c r="I42" i="1"/>
  <c r="L42" i="1" s="1"/>
  <c r="I43" i="1"/>
  <c r="I44" i="1"/>
  <c r="L44" i="1" s="1"/>
  <c r="I45" i="1"/>
  <c r="L45" i="1" s="1"/>
  <c r="I46" i="1"/>
  <c r="L46" i="1" s="1"/>
  <c r="I47" i="1"/>
  <c r="I48" i="1"/>
  <c r="L48" i="1" s="1"/>
  <c r="I2" i="1"/>
  <c r="H18" i="11"/>
  <c r="G18" i="11"/>
  <c r="L2" i="1" l="1"/>
  <c r="P2" i="1"/>
  <c r="Q2" i="1" s="1"/>
  <c r="O2" i="1"/>
  <c r="P6" i="1"/>
  <c r="O6" i="1"/>
  <c r="O46" i="1"/>
  <c r="P46" i="1"/>
  <c r="P24" i="1"/>
  <c r="O24" i="1"/>
  <c r="H10" i="11" l="1"/>
  <c r="G10" i="11"/>
  <c r="K3" i="1" l="1"/>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Q3" i="1" l="1"/>
  <c r="R3" i="1" s="1"/>
  <c r="Q4" i="1"/>
  <c r="R4" i="1" s="1"/>
  <c r="K2" i="1" l="1"/>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2" i="1"/>
  <c r="M2" i="1" l="1"/>
  <c r="R2" i="1" l="1"/>
  <c r="T2" i="1" s="1"/>
  <c r="U2" i="1" s="1"/>
  <c r="V2" i="1" s="1"/>
  <c r="K4" i="1"/>
  <c r="M4" i="1" s="1"/>
  <c r="T4" i="1" s="1"/>
  <c r="U4" i="1" s="1"/>
  <c r="K5" i="1"/>
  <c r="M5" i="1" s="1"/>
  <c r="K6" i="1"/>
  <c r="M6" i="1" s="1"/>
  <c r="K7" i="1"/>
  <c r="M7" i="1" s="1"/>
  <c r="K8" i="1"/>
  <c r="M8" i="1" s="1"/>
  <c r="K9" i="1"/>
  <c r="M9" i="1" s="1"/>
  <c r="K10" i="1"/>
  <c r="M10" i="1" s="1"/>
  <c r="K11" i="1"/>
  <c r="M11" i="1" s="1"/>
  <c r="K20" i="1" l="1"/>
  <c r="M20" i="1" s="1"/>
  <c r="Q38" i="1" l="1"/>
  <c r="R38" i="1" s="1"/>
  <c r="K38" i="1"/>
  <c r="K39" i="1"/>
  <c r="M39" i="1" s="1"/>
  <c r="Q40" i="1"/>
  <c r="R40" i="1" s="1"/>
  <c r="K40" i="1"/>
  <c r="M40" i="1" s="1"/>
  <c r="K41" i="1"/>
  <c r="M41" i="1" s="1"/>
  <c r="Q42" i="1"/>
  <c r="R42" i="1" s="1"/>
  <c r="K42" i="1"/>
  <c r="M42" i="1" s="1"/>
  <c r="K43" i="1"/>
  <c r="M43" i="1" s="1"/>
  <c r="Q44" i="1"/>
  <c r="R44" i="1" s="1"/>
  <c r="K44" i="1"/>
  <c r="M44" i="1" s="1"/>
  <c r="K45" i="1"/>
  <c r="M45" i="1" s="1"/>
  <c r="K46" i="1"/>
  <c r="K47" i="1"/>
  <c r="M47" i="1" s="1"/>
  <c r="Q48" i="1"/>
  <c r="R48" i="1" s="1"/>
  <c r="K48" i="1"/>
  <c r="M48" i="1" s="1"/>
  <c r="T40" i="1" l="1"/>
  <c r="U40" i="1" s="1"/>
  <c r="V40" i="1" s="1"/>
  <c r="W40" i="1" s="1"/>
  <c r="T48" i="1"/>
  <c r="U48" i="1" s="1"/>
  <c r="V48" i="1" s="1"/>
  <c r="W48" i="1" s="1"/>
  <c r="T42" i="1"/>
  <c r="U42" i="1" s="1"/>
  <c r="V42" i="1" s="1"/>
  <c r="W42" i="1" s="1"/>
  <c r="T44" i="1"/>
  <c r="U44" i="1" s="1"/>
  <c r="V44" i="1" s="1"/>
  <c r="W44" i="1" s="1"/>
  <c r="M46" i="1"/>
  <c r="M38" i="1"/>
  <c r="T38" i="1" s="1"/>
  <c r="U38" i="1" s="1"/>
  <c r="Q41" i="1"/>
  <c r="R41" i="1" s="1"/>
  <c r="K12" i="1"/>
  <c r="M12" i="1" s="1"/>
  <c r="Q13" i="1"/>
  <c r="R13" i="1" s="1"/>
  <c r="K13" i="1"/>
  <c r="K14" i="1"/>
  <c r="M14" i="1" s="1"/>
  <c r="K15" i="1"/>
  <c r="M15" i="1" s="1"/>
  <c r="K16" i="1"/>
  <c r="M16" i="1" s="1"/>
  <c r="Q17" i="1"/>
  <c r="R17" i="1" s="1"/>
  <c r="K17" i="1"/>
  <c r="M17" i="1" s="1"/>
  <c r="K18" i="1"/>
  <c r="M18" i="1" s="1"/>
  <c r="Q19" i="1"/>
  <c r="R19" i="1" s="1"/>
  <c r="K19" i="1"/>
  <c r="Q20" i="1"/>
  <c r="R20" i="1" s="1"/>
  <c r="Q21" i="1"/>
  <c r="R21" i="1" s="1"/>
  <c r="K21" i="1"/>
  <c r="K22" i="1"/>
  <c r="M22" i="1" s="1"/>
  <c r="Q22" i="1"/>
  <c r="R22" i="1" s="1"/>
  <c r="Q23" i="1"/>
  <c r="R23" i="1" s="1"/>
  <c r="K23" i="1"/>
  <c r="K24" i="1"/>
  <c r="M24" i="1" s="1"/>
  <c r="Q25" i="1"/>
  <c r="R25" i="1" s="1"/>
  <c r="K25" i="1"/>
  <c r="M25" i="1" s="1"/>
  <c r="K26" i="1"/>
  <c r="Q26" i="1"/>
  <c r="R26" i="1" s="1"/>
  <c r="Q27" i="1"/>
  <c r="R27" i="1" s="1"/>
  <c r="K27" i="1"/>
  <c r="M27" i="1" s="1"/>
  <c r="K28" i="1"/>
  <c r="M28" i="1" s="1"/>
  <c r="Q29" i="1"/>
  <c r="R29" i="1" s="1"/>
  <c r="K29" i="1"/>
  <c r="M29" i="1" s="1"/>
  <c r="K30" i="1"/>
  <c r="M30" i="1" s="1"/>
  <c r="Q31" i="1"/>
  <c r="R31" i="1" s="1"/>
  <c r="K31" i="1"/>
  <c r="M31" i="1" s="1"/>
  <c r="K32" i="1"/>
  <c r="M32" i="1" s="1"/>
  <c r="Q32" i="1"/>
  <c r="R32" i="1" s="1"/>
  <c r="Q33" i="1"/>
  <c r="R33" i="1" s="1"/>
  <c r="K33" i="1"/>
  <c r="M33" i="1" s="1"/>
  <c r="K34" i="1"/>
  <c r="M34" i="1" s="1"/>
  <c r="Q35" i="1"/>
  <c r="R35" i="1" s="1"/>
  <c r="K35" i="1"/>
  <c r="K36" i="1"/>
  <c r="M36" i="1" s="1"/>
  <c r="Q37" i="1"/>
  <c r="R37" i="1" s="1"/>
  <c r="K37" i="1"/>
  <c r="M37" i="1" s="1"/>
  <c r="T32" i="1" l="1"/>
  <c r="U32" i="1" s="1"/>
  <c r="V32" i="1" s="1"/>
  <c r="W32" i="1" s="1"/>
  <c r="T37" i="1"/>
  <c r="U37" i="1" s="1"/>
  <c r="V37" i="1" s="1"/>
  <c r="W37" i="1" s="1"/>
  <c r="T27" i="1"/>
  <c r="U27" i="1" s="1"/>
  <c r="V27" i="1" s="1"/>
  <c r="W27" i="1" s="1"/>
  <c r="T25" i="1"/>
  <c r="U25" i="1" s="1"/>
  <c r="V25" i="1" s="1"/>
  <c r="W25" i="1" s="1"/>
  <c r="T29" i="1"/>
  <c r="U29" i="1" s="1"/>
  <c r="V29" i="1" s="1"/>
  <c r="W29" i="1" s="1"/>
  <c r="T17" i="1"/>
  <c r="U17" i="1" s="1"/>
  <c r="V17" i="1" s="1"/>
  <c r="W17" i="1" s="1"/>
  <c r="T33" i="1"/>
  <c r="U33" i="1" s="1"/>
  <c r="V33" i="1" s="1"/>
  <c r="W33" i="1" s="1"/>
  <c r="T31" i="1"/>
  <c r="U31" i="1" s="1"/>
  <c r="V31" i="1" s="1"/>
  <c r="W31" i="1" s="1"/>
  <c r="V38" i="1"/>
  <c r="W38" i="1" s="1"/>
  <c r="T22" i="1"/>
  <c r="U22" i="1" s="1"/>
  <c r="V22" i="1" s="1"/>
  <c r="W22" i="1" s="1"/>
  <c r="T20" i="1"/>
  <c r="U20" i="1" s="1"/>
  <c r="V20" i="1" s="1"/>
  <c r="W20" i="1" s="1"/>
  <c r="T41" i="1"/>
  <c r="U41" i="1" s="1"/>
  <c r="V41" i="1" s="1"/>
  <c r="W41" i="1" s="1"/>
  <c r="Q39" i="1"/>
  <c r="R39" i="1" s="1"/>
  <c r="Q47" i="1"/>
  <c r="R47" i="1" s="1"/>
  <c r="Q11" i="1"/>
  <c r="R11" i="1" s="1"/>
  <c r="Q43" i="1"/>
  <c r="R43" i="1" s="1"/>
  <c r="Q9" i="1"/>
  <c r="R9" i="1" s="1"/>
  <c r="Q45" i="1"/>
  <c r="R45" i="1" s="1"/>
  <c r="M19" i="1"/>
  <c r="T19" i="1" s="1"/>
  <c r="U19" i="1" s="1"/>
  <c r="M13" i="1"/>
  <c r="T13" i="1" s="1"/>
  <c r="U13" i="1" s="1"/>
  <c r="M26" i="1"/>
  <c r="M23" i="1"/>
  <c r="T23" i="1" s="1"/>
  <c r="U23" i="1" s="1"/>
  <c r="M21" i="1"/>
  <c r="T21" i="1" s="1"/>
  <c r="U21" i="1" s="1"/>
  <c r="M35" i="1"/>
  <c r="T46" i="1" l="1"/>
  <c r="U46" i="1" s="1"/>
  <c r="V46" i="1" s="1"/>
  <c r="W46" i="1" s="1"/>
  <c r="T26" i="1"/>
  <c r="U26" i="1" s="1"/>
  <c r="V26" i="1" s="1"/>
  <c r="W26" i="1" s="1"/>
  <c r="V13" i="1"/>
  <c r="W13" i="1" s="1"/>
  <c r="V21" i="1"/>
  <c r="W21" i="1" s="1"/>
  <c r="T35" i="1"/>
  <c r="U35" i="1" s="1"/>
  <c r="V35" i="1" s="1"/>
  <c r="W35" i="1" s="1"/>
  <c r="T9" i="1"/>
  <c r="U9" i="1" s="1"/>
  <c r="V9" i="1" s="1"/>
  <c r="W9" i="1" s="1"/>
  <c r="T43" i="1"/>
  <c r="U43" i="1" s="1"/>
  <c r="V43" i="1" s="1"/>
  <c r="W43" i="1" s="1"/>
  <c r="AC43" i="1" s="1"/>
  <c r="AD43" i="1" s="1"/>
  <c r="AE43" i="1" s="1"/>
  <c r="V19" i="1"/>
  <c r="W19" i="1" s="1"/>
  <c r="T39" i="1"/>
  <c r="U39" i="1" s="1"/>
  <c r="V39" i="1" s="1"/>
  <c r="W39" i="1" s="1"/>
  <c r="AC39" i="1" s="1"/>
  <c r="AD39" i="1" s="1"/>
  <c r="AE39" i="1" s="1"/>
  <c r="T11" i="1"/>
  <c r="U11" i="1" s="1"/>
  <c r="V11" i="1" s="1"/>
  <c r="W11" i="1" s="1"/>
  <c r="V23" i="1"/>
  <c r="W23" i="1" s="1"/>
  <c r="T45" i="1"/>
  <c r="U45" i="1" s="1"/>
  <c r="V45" i="1" s="1"/>
  <c r="W45" i="1" s="1"/>
  <c r="T47" i="1"/>
  <c r="U47" i="1" s="1"/>
  <c r="V47" i="1" s="1"/>
  <c r="Q14" i="1"/>
  <c r="R14" i="1" s="1"/>
  <c r="Q15" i="1"/>
  <c r="R15" i="1" s="1"/>
  <c r="Q36" i="1"/>
  <c r="R36" i="1" s="1"/>
  <c r="Q28" i="1"/>
  <c r="R28" i="1" s="1"/>
  <c r="Q16" i="1"/>
  <c r="R16" i="1" s="1"/>
  <c r="Q30" i="1"/>
  <c r="R30" i="1" s="1"/>
  <c r="Q18" i="1"/>
  <c r="R18" i="1" s="1"/>
  <c r="Q12" i="1"/>
  <c r="R12" i="1" s="1"/>
  <c r="Q24" i="1"/>
  <c r="R24" i="1" s="1"/>
  <c r="Q34" i="1"/>
  <c r="R34" i="1" s="1"/>
  <c r="Q10" i="1"/>
  <c r="R10" i="1" s="1"/>
  <c r="AC42" i="1"/>
  <c r="AD42" i="1" s="1"/>
  <c r="AE42" i="1" s="1"/>
  <c r="AC38" i="1"/>
  <c r="AD38" i="1" s="1"/>
  <c r="AE38" i="1" s="1"/>
  <c r="X44" i="1"/>
  <c r="AC48" i="1"/>
  <c r="AD48" i="1" s="1"/>
  <c r="AE48" i="1" s="1"/>
  <c r="AC41" i="1"/>
  <c r="AD41" i="1" s="1"/>
  <c r="AE41" i="1" s="1"/>
  <c r="AC31" i="1"/>
  <c r="AD31" i="1" s="1"/>
  <c r="AE31" i="1" s="1"/>
  <c r="X27" i="1"/>
  <c r="T18" i="1" l="1"/>
  <c r="U18" i="1" s="1"/>
  <c r="V18" i="1" s="1"/>
  <c r="W18" i="1" s="1"/>
  <c r="X18" i="1" s="1"/>
  <c r="T24" i="1"/>
  <c r="U24" i="1" s="1"/>
  <c r="V24" i="1" s="1"/>
  <c r="W24" i="1" s="1"/>
  <c r="T30" i="1"/>
  <c r="U30" i="1" s="1"/>
  <c r="T15" i="1"/>
  <c r="U15" i="1" s="1"/>
  <c r="V15" i="1" s="1"/>
  <c r="X45" i="1"/>
  <c r="T34" i="1"/>
  <c r="U34" i="1" s="1"/>
  <c r="T12" i="1"/>
  <c r="U12" i="1" s="1"/>
  <c r="V12" i="1" s="1"/>
  <c r="W12" i="1" s="1"/>
  <c r="T16" i="1"/>
  <c r="U16" i="1" s="1"/>
  <c r="V16" i="1" s="1"/>
  <c r="W16" i="1" s="1"/>
  <c r="T14" i="1"/>
  <c r="U14" i="1" s="1"/>
  <c r="V14" i="1" s="1"/>
  <c r="W14" i="1" s="1"/>
  <c r="T36" i="1"/>
  <c r="U36" i="1" s="1"/>
  <c r="V36" i="1" s="1"/>
  <c r="W36" i="1" s="1"/>
  <c r="T10" i="1"/>
  <c r="U10" i="1" s="1"/>
  <c r="T28" i="1"/>
  <c r="U28" i="1" s="1"/>
  <c r="V28" i="1" s="1"/>
  <c r="W28" i="1" s="1"/>
  <c r="AC28" i="1" s="1"/>
  <c r="AD28" i="1" s="1"/>
  <c r="AE28" i="1" s="1"/>
  <c r="W47" i="1"/>
  <c r="X47" i="1" s="1"/>
  <c r="X42" i="1"/>
  <c r="X38" i="1"/>
  <c r="X43" i="1"/>
  <c r="AC44" i="1"/>
  <c r="AD44" i="1" s="1"/>
  <c r="AE44" i="1" s="1"/>
  <c r="X48" i="1"/>
  <c r="X39" i="1"/>
  <c r="AC45" i="1"/>
  <c r="AD45" i="1" s="1"/>
  <c r="AE45" i="1" s="1"/>
  <c r="AC25" i="1"/>
  <c r="AD25" i="1" s="1"/>
  <c r="AE25" i="1" s="1"/>
  <c r="X41" i="1"/>
  <c r="AC29" i="1"/>
  <c r="AD29" i="1" s="1"/>
  <c r="AE29" i="1" s="1"/>
  <c r="X13" i="1"/>
  <c r="AC33" i="1"/>
  <c r="AD33" i="1" s="1"/>
  <c r="AE33" i="1" s="1"/>
  <c r="AC27" i="1"/>
  <c r="AD27" i="1" s="1"/>
  <c r="AE27" i="1" s="1"/>
  <c r="X40" i="1"/>
  <c r="AC40" i="1"/>
  <c r="AD40" i="1" s="1"/>
  <c r="AE40" i="1" s="1"/>
  <c r="AC46" i="1"/>
  <c r="AD46" i="1" s="1"/>
  <c r="AE46" i="1" s="1"/>
  <c r="X46" i="1"/>
  <c r="X31" i="1"/>
  <c r="AC20" i="1"/>
  <c r="AD20" i="1" s="1"/>
  <c r="AE20" i="1" s="1"/>
  <c r="AC32" i="1"/>
  <c r="AD32" i="1" s="1"/>
  <c r="AE32" i="1" s="1"/>
  <c r="AC37" i="1"/>
  <c r="AD37" i="1" s="1"/>
  <c r="AE37" i="1" s="1"/>
  <c r="AC21" i="1"/>
  <c r="AD21" i="1" s="1"/>
  <c r="AE21" i="1" s="1"/>
  <c r="AC26" i="1"/>
  <c r="AD26" i="1" s="1"/>
  <c r="AE26" i="1" s="1"/>
  <c r="X26" i="1"/>
  <c r="AC22" i="1"/>
  <c r="AD22" i="1" s="1"/>
  <c r="AE22" i="1" s="1"/>
  <c r="X22" i="1"/>
  <c r="AC47" i="1" l="1"/>
  <c r="AD47" i="1" s="1"/>
  <c r="AE47" i="1" s="1"/>
  <c r="W15" i="1"/>
  <c r="X15" i="1" s="1"/>
  <c r="X14" i="1"/>
  <c r="V10" i="1"/>
  <c r="W10" i="1" s="1"/>
  <c r="X10" i="1" s="1"/>
  <c r="V30" i="1"/>
  <c r="W30" i="1" s="1"/>
  <c r="V34" i="1"/>
  <c r="W34" i="1" s="1"/>
  <c r="AC36" i="1"/>
  <c r="AD36" i="1" s="1"/>
  <c r="AE36" i="1" s="1"/>
  <c r="X12" i="1"/>
  <c r="AC13" i="1"/>
  <c r="AD13" i="1" s="1"/>
  <c r="AE13" i="1" s="1"/>
  <c r="X25" i="1"/>
  <c r="X28" i="1"/>
  <c r="X33" i="1"/>
  <c r="AC14" i="1"/>
  <c r="AD14" i="1" s="1"/>
  <c r="AE14" i="1" s="1"/>
  <c r="AC18" i="1"/>
  <c r="AD18" i="1" s="1"/>
  <c r="AE18" i="1" s="1"/>
  <c r="X37" i="1"/>
  <c r="X29" i="1"/>
  <c r="AC19" i="1"/>
  <c r="AD19" i="1" s="1"/>
  <c r="AE19" i="1" s="1"/>
  <c r="AC17" i="1"/>
  <c r="AD17" i="1" s="1"/>
  <c r="AE17" i="1" s="1"/>
  <c r="X17" i="1"/>
  <c r="AC16" i="1"/>
  <c r="AD16" i="1" s="1"/>
  <c r="AE16" i="1" s="1"/>
  <c r="X16" i="1"/>
  <c r="X20" i="1"/>
  <c r="X21" i="1"/>
  <c r="X32" i="1"/>
  <c r="X35" i="1"/>
  <c r="AC35" i="1"/>
  <c r="AD35" i="1" s="1"/>
  <c r="AE35" i="1" s="1"/>
  <c r="X9" i="1"/>
  <c r="AC9" i="1"/>
  <c r="AD9" i="1" s="1"/>
  <c r="AE9" i="1" s="1"/>
  <c r="X11" i="1"/>
  <c r="AC11" i="1"/>
  <c r="AD11" i="1" s="1"/>
  <c r="AE11" i="1" s="1"/>
  <c r="AC24" i="1"/>
  <c r="AD24" i="1" s="1"/>
  <c r="AE24" i="1" s="1"/>
  <c r="X24" i="1"/>
  <c r="AC15" i="1" l="1"/>
  <c r="AD15" i="1" s="1"/>
  <c r="AE15" i="1" s="1"/>
  <c r="X36" i="1"/>
  <c r="AC12" i="1"/>
  <c r="AD12" i="1" s="1"/>
  <c r="AE12" i="1" s="1"/>
  <c r="AC10" i="1"/>
  <c r="AD10" i="1" s="1"/>
  <c r="AE10" i="1" s="1"/>
  <c r="AC30" i="1"/>
  <c r="AD30" i="1" s="1"/>
  <c r="AE30" i="1" s="1"/>
  <c r="X30" i="1"/>
  <c r="AC34" i="1"/>
  <c r="AD34" i="1" s="1"/>
  <c r="AE34" i="1" s="1"/>
  <c r="X34" i="1"/>
  <c r="X19" i="1"/>
  <c r="AC23" i="1"/>
  <c r="AD23" i="1" s="1"/>
  <c r="AE23" i="1" s="1"/>
  <c r="X23" i="1"/>
  <c r="Q5" i="1" l="1"/>
  <c r="R5" i="1" s="1"/>
  <c r="Q8" i="1"/>
  <c r="R8" i="1" s="1"/>
  <c r="Q6" i="1"/>
  <c r="R6" i="1" s="1"/>
  <c r="Q7" i="1"/>
  <c r="R7" i="1" s="1"/>
  <c r="R49" i="1" l="1"/>
  <c r="T6" i="1"/>
  <c r="U6" i="1" s="1"/>
  <c r="V6" i="1" s="1"/>
  <c r="W6" i="1" s="1"/>
  <c r="T8" i="1"/>
  <c r="U8" i="1" s="1"/>
  <c r="V8" i="1" s="1"/>
  <c r="W8" i="1" s="1"/>
  <c r="T7" i="1"/>
  <c r="U7" i="1" s="1"/>
  <c r="V7" i="1" s="1"/>
  <c r="W7" i="1" s="1"/>
  <c r="T5" i="1"/>
  <c r="U5" i="1" s="1"/>
  <c r="V5" i="1" s="1"/>
  <c r="W5" i="1" s="1"/>
  <c r="V4" i="1"/>
  <c r="W4" i="1" s="1"/>
  <c r="X5" i="1" l="1"/>
  <c r="AC5" i="1"/>
  <c r="AD5" i="1" s="1"/>
  <c r="AE5" i="1" s="1"/>
  <c r="X4" i="1"/>
  <c r="AC4" i="1"/>
  <c r="AD4" i="1" s="1"/>
  <c r="AE4" i="1" s="1"/>
  <c r="M3" i="1" l="1"/>
  <c r="X6" i="1"/>
  <c r="AC6" i="1"/>
  <c r="AD6" i="1" s="1"/>
  <c r="AE6" i="1" s="1"/>
  <c r="X7" i="1"/>
  <c r="AC7" i="1"/>
  <c r="AD7" i="1" s="1"/>
  <c r="AE7" i="1" s="1"/>
  <c r="T3" i="1" l="1"/>
  <c r="U3" i="1" l="1"/>
  <c r="V3" i="1" s="1"/>
  <c r="T49" i="1"/>
  <c r="X8" i="1"/>
  <c r="AC8" i="1"/>
  <c r="W3" i="1" l="1"/>
  <c r="V49" i="1"/>
  <c r="AD8" i="1"/>
  <c r="AE8" i="1" s="1"/>
  <c r="AC3" i="1" l="1"/>
  <c r="X3" i="1"/>
  <c r="AD3" i="1"/>
  <c r="AE3" i="1" s="1"/>
  <c r="W2" i="1" l="1"/>
  <c r="X2" i="1" l="1"/>
  <c r="W49" i="1"/>
  <c r="AC2" i="1"/>
  <c r="AD2" i="1" l="1"/>
  <c r="AC49" i="1"/>
  <c r="AE2" i="1" l="1"/>
  <c r="AE49" i="1" s="1"/>
  <c r="AD49" i="1"/>
</calcChain>
</file>

<file path=xl/comments1.xml><?xml version="1.0" encoding="utf-8"?>
<comments xmlns="http://schemas.openxmlformats.org/spreadsheetml/2006/main">
  <authors>
    <author>Beerli Anna BLW</author>
  </authors>
  <commentList>
    <comment ref="B14" authorId="0" shapeId="0">
      <text>
        <r>
          <rPr>
            <b/>
            <sz val="9"/>
            <color indexed="81"/>
            <rFont val="Segoe UI"/>
            <family val="2"/>
          </rPr>
          <t>Beerli Anna BLW:</t>
        </r>
        <r>
          <rPr>
            <sz val="9"/>
            <color indexed="81"/>
            <rFont val="Segoe UI"/>
            <family val="2"/>
          </rPr>
          <t xml:space="preserve">
Alp: auch wenn einzelbetrieblich
</t>
        </r>
      </text>
    </comment>
  </commentList>
</comments>
</file>

<file path=xl/sharedStrings.xml><?xml version="1.0" encoding="utf-8"?>
<sst xmlns="http://schemas.openxmlformats.org/spreadsheetml/2006/main" count="685" uniqueCount="223">
  <si>
    <t>umfassend</t>
  </si>
  <si>
    <t>einzel</t>
  </si>
  <si>
    <t>gemeinschaftlich</t>
  </si>
  <si>
    <t>MEL</t>
  </si>
  <si>
    <t xml:space="preserve">W - AA: </t>
  </si>
  <si>
    <t xml:space="preserve">AD-AI: </t>
  </si>
  <si>
    <t>Numero CS</t>
  </si>
  <si>
    <t>Sottoprogetto (SP)</t>
  </si>
  <si>
    <t>Orientamento</t>
  </si>
  <si>
    <t>Tipo di progetto</t>
  </si>
  <si>
    <t>Indicatore</t>
  </si>
  <si>
    <t>Unità di misura</t>
  </si>
  <si>
    <t>Data</t>
  </si>
  <si>
    <t>Valore iniziale</t>
  </si>
  <si>
    <t>n+2 -ideale</t>
  </si>
  <si>
    <t>n+4 -ideale</t>
  </si>
  <si>
    <t>n+6 -ideale</t>
  </si>
  <si>
    <t>post3j-ideale</t>
  </si>
  <si>
    <t>post6j-ideale</t>
  </si>
  <si>
    <t>Spiegazioni</t>
  </si>
  <si>
    <t>Da compilare da parte del Cantone /UFAG</t>
  </si>
  <si>
    <t xml:space="preserve">Investimenti collettivi (hardware) nell'interesse del progetto globale </t>
  </si>
  <si>
    <t>PO 2021</t>
  </si>
  <si>
    <t>…selezionare misura</t>
  </si>
  <si>
    <t>Aliquota di contribuzione Confederazione</t>
  </si>
  <si>
    <t>…selezionare</t>
  </si>
  <si>
    <t>sì</t>
  </si>
  <si>
    <t>no</t>
  </si>
  <si>
    <t>Mutuo di terzi</t>
  </si>
  <si>
    <t>Mutuo bancario</t>
  </si>
  <si>
    <t>Ipoteca</t>
  </si>
  <si>
    <t>Credito d'investimento</t>
  </si>
  <si>
    <t>Capitale proprio</t>
  </si>
  <si>
    <t xml:space="preserve">Finanziamento residuo sconosciuto </t>
  </si>
  <si>
    <t>Azienda</t>
  </si>
  <si>
    <t>Ramo aziendale</t>
  </si>
  <si>
    <t>Tipo PSR</t>
  </si>
  <si>
    <t>Produzione</t>
  </si>
  <si>
    <t>Trasformazione</t>
  </si>
  <si>
    <t>Commercializzazione</t>
  </si>
  <si>
    <t>Diversificazione</t>
  </si>
  <si>
    <t>selezionare</t>
  </si>
  <si>
    <t>Trasformazione: alpe</t>
  </si>
  <si>
    <t xml:space="preserve">SP </t>
  </si>
  <si>
    <t>SP in agr.</t>
  </si>
  <si>
    <t>Comunicazione, marketing</t>
  </si>
  <si>
    <t xml:space="preserve">Ristorazione </t>
  </si>
  <si>
    <t>Vendita diretta</t>
  </si>
  <si>
    <t>Latte</t>
  </si>
  <si>
    <t>Carne</t>
  </si>
  <si>
    <t>Alpe</t>
  </si>
  <si>
    <t>Vinificazione</t>
  </si>
  <si>
    <t>Logistca e stoccaggio</t>
  </si>
  <si>
    <t>Agriturismo: eventi</t>
  </si>
  <si>
    <t>Energie rinnovabili</t>
  </si>
  <si>
    <t>Valorizzazione della regione</t>
  </si>
  <si>
    <t>Frutta e verdura (F e V)</t>
  </si>
  <si>
    <t>Ingrasso</t>
  </si>
  <si>
    <t>Amministrazione PSR (non vale come SP)</t>
  </si>
  <si>
    <t>ZM II - IV</t>
  </si>
  <si>
    <t>ZC / ZM I</t>
  </si>
  <si>
    <t>a seconda se comunitario o individuale</t>
  </si>
  <si>
    <t>Partecipazione cantonale al contributo federale</t>
  </si>
  <si>
    <t>Intersettoriale</t>
  </si>
  <si>
    <t>Misura</t>
  </si>
  <si>
    <t>Riduzione dei costi che danno diritto ai contributi in %</t>
  </si>
  <si>
    <t>Bonus PSR</t>
  </si>
  <si>
    <t>chiarire nello specifico con l'UFAG</t>
  </si>
  <si>
    <t>riprendere dal modello edifici rurali</t>
  </si>
  <si>
    <t>Stalle individuali per animali che consumano foraggio grezzo</t>
  </si>
  <si>
    <t>Stalle collettive</t>
  </si>
  <si>
    <t>Misura n.</t>
  </si>
  <si>
    <t>Costi che non danno diritto ai contributi</t>
  </si>
  <si>
    <t>Aliquota di contribuzione Confederazione con bonus PSR</t>
  </si>
  <si>
    <t>Aliquota di contribuzione Confederazione escl. bonus PSR</t>
  </si>
  <si>
    <t>Costi determinanti che danno diritto ai contributi</t>
  </si>
  <si>
    <t xml:space="preserve">Partecipazione min. del Cantone al contributo federale </t>
  </si>
  <si>
    <t>Aliquota di contribuzione Confederazione definitiva</t>
  </si>
  <si>
    <t>Contributo Confederazione ideale</t>
  </si>
  <si>
    <t>Totale contributi pubblici</t>
  </si>
  <si>
    <t>afp di terzi (aiuto ai contadini di montagna, fondazoni, Comuni, ecc.)</t>
  </si>
  <si>
    <t>CI</t>
  </si>
  <si>
    <t>Mutui</t>
  </si>
  <si>
    <t>Totale</t>
  </si>
  <si>
    <t xml:space="preserve">Controlli </t>
  </si>
  <si>
    <t>Finanziamento residuo non garantito</t>
  </si>
  <si>
    <t>n+2 -effettivo</t>
  </si>
  <si>
    <t>n+4 -effettivo</t>
  </si>
  <si>
    <t>n+6-effettivo</t>
  </si>
  <si>
    <t>post3j-effettivo</t>
  </si>
  <si>
    <t>post6j-effettivo</t>
  </si>
  <si>
    <t>Orientamenti e tipo di progetto</t>
  </si>
  <si>
    <t xml:space="preserve">K valore di partenza </t>
  </si>
  <si>
    <t xml:space="preserve">H unità di misura: </t>
  </si>
  <si>
    <t xml:space="preserve">G indicatore: </t>
  </si>
  <si>
    <t xml:space="preserve">F obiettivo: </t>
  </si>
  <si>
    <t xml:space="preserve">D &amp; E orientamento e tipo di progetto: </t>
  </si>
  <si>
    <t xml:space="preserve">C sottoprogetto (SP): </t>
  </si>
  <si>
    <t>Totale costi d'investimento</t>
  </si>
  <si>
    <t>Investimento</t>
  </si>
  <si>
    <t>Descrizione dell'investimento</t>
  </si>
  <si>
    <t>Nome</t>
  </si>
  <si>
    <t xml:space="preserve">A numero UF: </t>
  </si>
  <si>
    <t>Panoramica CMV</t>
  </si>
  <si>
    <t>Panoramica PSR globale tappa di acquisizione delle basi</t>
  </si>
  <si>
    <t>Nome del progetto PSR</t>
  </si>
  <si>
    <t>Tipo di PSR</t>
  </si>
  <si>
    <t>Numero UF del PSR</t>
  </si>
  <si>
    <t xml:space="preserve">Numero UF: da indicare da parte del Cantone (sulla base del software di amministrazione della Confederazione e del Cantone) </t>
  </si>
  <si>
    <t>Panoramica dei costi</t>
  </si>
  <si>
    <t>O aliquota di contribuzione max. Confederazione:</t>
  </si>
  <si>
    <t xml:space="preserve">Q aliquota di contribuzione Cantone </t>
  </si>
  <si>
    <t xml:space="preserve">R aliquota di contribuzione Confederazione definitiva </t>
  </si>
  <si>
    <t xml:space="preserve">P partecipazione minima del Cantone al contributo federale: </t>
  </si>
  <si>
    <t xml:space="preserve">S / T / U contributo ideale Confederazione, Cantone, somma Confederazione + Cantone </t>
  </si>
  <si>
    <t xml:space="preserve">N costi determinanti che danno diritto ai contributi </t>
  </si>
  <si>
    <t xml:space="preserve">C &amp; D orientamento e tipo di progetto:  </t>
  </si>
  <si>
    <t xml:space="preserve">E &amp; F investimento:                         </t>
  </si>
  <si>
    <t xml:space="preserve">H &amp; I misura:                        </t>
  </si>
  <si>
    <t xml:space="preserve">J costi che non danno diritto ai contributi: </t>
  </si>
  <si>
    <t>Altre misure nell'interesse del progetto globale (riduzione min. 50%)</t>
  </si>
  <si>
    <t>Zona nella quale si trova il sottoprogetto (pianura, collinare (ZC) / montagna (ZM) I, ZM II - IV)</t>
  </si>
  <si>
    <t>Breve designazione dell'investimento e totale dei costi</t>
  </si>
  <si>
    <t>Secondo OMSt, compilato automaticamente</t>
  </si>
  <si>
    <t>Selezionare dall'elenco (secondo OIMSC), il numero è assegnato automaticamente</t>
  </si>
  <si>
    <t>Differenza tra costi d'investimento e "costi che non danno diritto ai contributi"</t>
  </si>
  <si>
    <t xml:space="preserve">= contributo federale * partecipazione cantonale al contributo federale </t>
  </si>
  <si>
    <t xml:space="preserve">= prodotto dei "costi determinanti che danno diritto ai contributi" * aliquota di contribuzione </t>
  </si>
  <si>
    <t xml:space="preserve">Nei rapporti intermedio e finale vanno indicati i valori effettivi dei costi d'investimento </t>
  </si>
  <si>
    <t>Compilato dal Cantone / dalla Confederazione</t>
  </si>
  <si>
    <t>Indicare il nome del PSR per tutte le righe</t>
  </si>
  <si>
    <t>Unità di misura con la quale è misurato il raggiungimento degli obiettivi</t>
  </si>
  <si>
    <t>Valore ideale previsto secondo la pianificazione finanziaria del SP nel 1° anno del PSR</t>
  </si>
  <si>
    <t xml:space="preserve">Valore ideale realizzato secondo la pianificazione finanziaria del SP nel 1° anno del PSR </t>
  </si>
  <si>
    <t>Valori previsti e realizzati durante il PSR</t>
  </si>
  <si>
    <t>Note esplicative degli sviluppi dei valori effettivi e ideali oggetto del resoconto</t>
  </si>
  <si>
    <t>Valorizzazione della regione, amministrazione PSR (non vale come SP)</t>
  </si>
  <si>
    <t>Valore dell'indicatore prima dell'inizio del PSR per confrontare l'evoluzione durante il PSR</t>
  </si>
  <si>
    <t xml:space="preserve">L'obiettivo principale è misurato tramite l'indicatore (p.es. redditività, liquidità, biodiversità, ecc.) </t>
  </si>
  <si>
    <t>Indicare il nome del SP su ogni riga</t>
  </si>
  <si>
    <t>Istruzioni</t>
  </si>
  <si>
    <t>Alpe (latte, ingrasso, stalla)</t>
  </si>
  <si>
    <t>L'ente promotore esisteva già prima del PSR?</t>
  </si>
  <si>
    <t>Investimenti collettivi nell'interesse del progetto globale</t>
  </si>
  <si>
    <t xml:space="preserve">Aliquota di contribuzione Cantone  </t>
  </si>
  <si>
    <t>Fonti di finanziamento</t>
  </si>
  <si>
    <t>Garantito?</t>
  </si>
  <si>
    <t>…selezionare fonti di finanziamento</t>
  </si>
  <si>
    <t>Costi che danno diritto ai contributi</t>
  </si>
  <si>
    <t>Indicare il nome del PSR per tutte le righe, nome del SP per ogni riga = indicare investimento</t>
  </si>
  <si>
    <t>L riduzione dei costi che danno diritto ai contributi:</t>
  </si>
  <si>
    <t xml:space="preserve">K costi che danno diritto ai contributi: </t>
  </si>
  <si>
    <t>Fonte per il rilevamento dei dati dell'indicatore (p.es. contabilità, sondaggi, ecc.)</t>
  </si>
  <si>
    <t>Data del momento della situazione iniziale prima del PSR (p.es. 31.12.2020)</t>
  </si>
  <si>
    <t xml:space="preserve">I valori ideali per gli anni "post-3j" e "post-6j" dopo la fine del progetto devono essere definiti solo con il rapporto finale e devono essere oggetto di un resoconto dopo 3 o 6 anni dalla fine del progetto. </t>
  </si>
  <si>
    <t>Nome del PSR</t>
  </si>
  <si>
    <t>Ubicazione dell'azienda</t>
  </si>
  <si>
    <t>Bonus per il tipo di PSR</t>
  </si>
  <si>
    <t>Quota sui costi d’investimento</t>
  </si>
  <si>
    <t xml:space="preserve">A nome del PSR, nome del sottoprogetto:   </t>
  </si>
  <si>
    <t xml:space="preserve">G ubicazione dell'azienda:                   </t>
  </si>
  <si>
    <t>Secondo OMSt, costi che non danno diritto ai contributi</t>
  </si>
  <si>
    <t xml:space="preserve">M bonus per tipo di PSR: </t>
  </si>
  <si>
    <t>= costi che non danno diritto ai contributi - riduzione + bonus</t>
  </si>
  <si>
    <t xml:space="preserve">Aliquota di contribuzione max. a seconda della zona secondo l'OMSt, compilato automaticamente </t>
  </si>
  <si>
    <t>Secondo OMSt</t>
  </si>
  <si>
    <t>Altre fonti di finanziamento</t>
  </si>
  <si>
    <t>= se la partecipazione ai costi stabilita dovesse essere inferiore alla partecipazione minima prevista, anche il contributo federale viene adeguato e quindi l'OMSt è di nuovo adempiuta</t>
  </si>
  <si>
    <t xml:space="preserve">B nome del PSR: </t>
  </si>
  <si>
    <t xml:space="preserve">I fonte dei dati: </t>
  </si>
  <si>
    <t xml:space="preserve">J data n: </t>
  </si>
  <si>
    <t>Altro</t>
  </si>
  <si>
    <t>Unità dell'indicatore (p.es. %, fr./kg, ecc.)</t>
  </si>
  <si>
    <t>orientato alla catena di valore aggiunto</t>
  </si>
  <si>
    <t>Unità considerata</t>
  </si>
  <si>
    <t xml:space="preserve">F e V-trasformazione </t>
  </si>
  <si>
    <t>Pianura</t>
  </si>
  <si>
    <t>a seconda dell'ubicazione dell'azienda</t>
  </si>
  <si>
    <t>Sviluppo di un ramo aziendale nell'azienda agricola</t>
  </si>
  <si>
    <t>Orientato alla catena di valore aggiunto</t>
  </si>
  <si>
    <t>Provvedimenti di migliorie fondiarie</t>
  </si>
  <si>
    <t>Vino</t>
  </si>
  <si>
    <t>Offerte pedagogiche</t>
  </si>
  <si>
    <t>intersettoriale</t>
  </si>
  <si>
    <r>
      <t xml:space="preserve">Investimento effettivo </t>
    </r>
    <r>
      <rPr>
        <sz val="12"/>
        <color theme="1"/>
        <rFont val="Arial Narrow"/>
        <family val="2"/>
      </rPr>
      <t>Rapporto intermedio 1</t>
    </r>
  </si>
  <si>
    <r>
      <t xml:space="preserve">Contributo Confederazione effettivo </t>
    </r>
    <r>
      <rPr>
        <sz val="12"/>
        <color theme="1"/>
        <rFont val="Arial Narrow"/>
        <family val="2"/>
      </rPr>
      <t>Rapporto intermedio 1</t>
    </r>
  </si>
  <si>
    <r>
      <t xml:space="preserve">Investimento effettivo </t>
    </r>
    <r>
      <rPr>
        <sz val="12"/>
        <color theme="1"/>
        <rFont val="Arial Narrow"/>
        <family val="2"/>
      </rPr>
      <t>Rapporto intermedio 2</t>
    </r>
  </si>
  <si>
    <r>
      <t xml:space="preserve">Contributo Confederazione effettivo </t>
    </r>
    <r>
      <rPr>
        <sz val="12"/>
        <color theme="1"/>
        <rFont val="Arial Narrow"/>
        <family val="2"/>
      </rPr>
      <t>Rapporto intermedio 2</t>
    </r>
  </si>
  <si>
    <r>
      <t xml:space="preserve">Investimento effettivo </t>
    </r>
    <r>
      <rPr>
        <sz val="12"/>
        <color theme="1"/>
        <rFont val="Arial Narrow"/>
        <family val="2"/>
      </rPr>
      <t>Rapporto finale</t>
    </r>
  </si>
  <si>
    <r>
      <t xml:space="preserve">Contributo Confederazione effettivo </t>
    </r>
    <r>
      <rPr>
        <sz val="12"/>
        <color theme="1"/>
        <rFont val="Arial Narrow"/>
        <family val="2"/>
      </rPr>
      <t>Rapporto finale</t>
    </r>
  </si>
  <si>
    <t>Per i progetti PSR si distinguono 5 diversi orientamenti e i loro tipi di progetto, questa è la base per l'ulteriore elaborazione dei dati interna all'UFAG. Un PSR deve presentare min. 3 sottoprogetti
con differente orientamento sebbene l'"Amministrazione PSR" non sia considerato un sottoprogetto a sé stante.</t>
  </si>
  <si>
    <t>Contributo communale</t>
  </si>
  <si>
    <t xml:space="preserve">Contributo cantonale </t>
  </si>
  <si>
    <t>Campicoltura (incl. centri di raccolta di cereali)</t>
  </si>
  <si>
    <t>Mulini</t>
  </si>
  <si>
    <t>Regione di pianura: trasformazione, stoccaggio e commercializzazione in comune di prodotti agricoli regionali</t>
  </si>
  <si>
    <t>Ampliamento_e_ulteriore_sviluppo_ramo_aziendale_nell’azienda_agricola</t>
  </si>
  <si>
    <t>Agriturismo: pernottamento, ristorazione, esperienze</t>
  </si>
  <si>
    <t>Trasformazione e stoccaggio</t>
  </si>
  <si>
    <t>Vendita</t>
  </si>
  <si>
    <t>ZM: trasformazione, stoccaggio e commercializzazione in comune di prodotti agricoli regionali</t>
  </si>
  <si>
    <t>ZC: trasformazione, stoccaggio e commercializzazione in comune di prodotti agricoli regionali</t>
  </si>
  <si>
    <t>Provvedimenti individuali obiettivi ecologici</t>
  </si>
  <si>
    <t>Per progetti PSR si differenzia tra 5 diversi orientamenti e i loro tipi di progetto, questa è la base per l'ulteriore sviluppo dei dati interno all'UFAG. Un sottoprogetto può includere solo 1
orientamento o tipo di progetto. Per i sottoprogetti il cui ente promotore è una singola azienda nell’azienda agricola, selezionare l’orientamento  «Ampliamento e ulteriore sviluppo ramo aziendale nell’azienda agricola». Tutti gli altri enti promotori selezionano l’orientamento e il tipo di progetto che descrive al meglio l’investimento previsto, tra le altre cose effettuato con un finanziamento pubblico. Se un SP presenta investimenti in diversi tipi di progetto, va indicato quello con la maggiore cifra d’affari. (cfr. osservazioni in basso).</t>
  </si>
  <si>
    <t>Ampliamento e ulteriore sviluppo ramo aziendale nell’azienda agricola</t>
  </si>
  <si>
    <t>Agriturismo (pernottamento, ristorazione, esperienze), trasformazione e stoccaggio, vendita diretta, offerte pedagogiche, energie rinnovabili, altro</t>
  </si>
  <si>
    <t>Vendita, logistica e stoccaggio, ristorazione, comunicazione/ marketing, altro</t>
  </si>
  <si>
    <t>Frutta e verdura, campicoltura (incl. centri di raccolta di cereali), vino, latte, ingrasso, alpe (latte, ingrasso, stalla), altro</t>
  </si>
  <si>
    <t>Trasformazione F e V, mulini, vinificazione, latte, carne, alpe, altro</t>
  </si>
  <si>
    <t>Abbr. Nome del PSR</t>
  </si>
  <si>
    <t>Abbr. Cantone</t>
  </si>
  <si>
    <t>p. es. TI</t>
  </si>
  <si>
    <t>p. es. Valle Z</t>
  </si>
  <si>
    <t>p. es. VaZ</t>
  </si>
  <si>
    <t>Provvedimenti individuali trasformazione piccole aziende artigianali</t>
  </si>
  <si>
    <t>L n+2 ideale:</t>
  </si>
  <si>
    <t xml:space="preserve">M n+2 effettivo: </t>
  </si>
  <si>
    <t xml:space="preserve">L - Q: </t>
  </si>
  <si>
    <t xml:space="preserve">R - U: </t>
  </si>
  <si>
    <t>V</t>
  </si>
  <si>
    <r>
      <t xml:space="preserve">* Riportare qui i calcoli scaturiti dagli Excel dei singoli sottoprogetti (Excel "Modello Finanze SP tappa di acquisizione delle basi (TAP)" dal foglio "Panoramica SP"). Il calcolo dei costi che danno diritto ai contributi si basa sull'attuale versione dell'OMSt (cfr. Istruzioni). Per sottoprogetto devono essere indicati tutti gli investimenti, ovvero per sottoprogetto possono essere compilate più righe.
</t>
    </r>
    <r>
      <rPr>
        <b/>
        <sz val="12"/>
        <rFont val="Arial Narrow"/>
        <family val="2"/>
      </rPr>
      <t>* Spiegazioni delle singole colonne delle tabelle possono essere visualizzate qui:</t>
    </r>
  </si>
  <si>
    <r>
      <t xml:space="preserve">* Il Controlling e Monitoring (CMV) serve ai promotori del progetto come strumento di gestione e di verifica per confrontare i valori ideali previsti con quelli effettivi verificatisi e interpretare discrepanze. Le informazioni devono essere trasferite qui dall'Excel dei singoli sottoprogetti (Excel «Modello Finanze e Griglia CMV» dalla scheda «CMV») -&gt; le informazioni possono essere copiate con «copia-incolla».
</t>
    </r>
    <r>
      <rPr>
        <b/>
        <sz val="12"/>
        <rFont val="Arial Narrow"/>
        <family val="2"/>
      </rPr>
      <t>* Spiegazioni sulle singole colonne delle tabelle possono essere visualizzate qui.</t>
    </r>
  </si>
  <si>
    <r>
      <rPr>
        <b/>
        <sz val="12"/>
        <color theme="7" tint="-0.249977111117893"/>
        <rFont val="Arial Narrow"/>
        <family val="2"/>
      </rPr>
      <t>Obiettivo:</t>
    </r>
    <r>
      <rPr>
        <sz val="12"/>
        <color theme="7" tint="-0.249977111117893"/>
        <rFont val="Arial Narrow"/>
        <family val="2"/>
      </rPr>
      <t xml:space="preserve"> </t>
    </r>
    <r>
      <rPr>
        <sz val="12"/>
        <rFont val="Arial Narrow"/>
        <family val="2"/>
      </rPr>
      <t>il presente documento Excel funge da panoramica del PSR globale sui costi nonché sul controlling e monitoraggio dei dati dei singoli sottoprogetti.  
Procedura:</t>
    </r>
    <r>
      <rPr>
        <b/>
        <sz val="12"/>
        <color theme="7" tint="-0.249977111117893"/>
        <rFont val="Arial Narrow"/>
        <family val="2"/>
      </rPr>
      <t xml:space="preserve"> </t>
    </r>
    <r>
      <rPr>
        <sz val="12"/>
        <rFont val="Arial Narrow"/>
        <family val="2"/>
      </rPr>
      <t xml:space="preserve">
* </t>
    </r>
    <r>
      <rPr>
        <b/>
        <sz val="12"/>
        <rFont val="Arial Narrow"/>
        <family val="2"/>
      </rPr>
      <t xml:space="preserve">Chi deve compilarlo? </t>
    </r>
    <r>
      <rPr>
        <sz val="12"/>
        <rFont val="Arial Narrow"/>
        <family val="2"/>
      </rPr>
      <t>Gli enti promotori dei singoli sottoprogetti (SP) devono trasmettere i dati del controlling, incl. i costi effettivi, all'amministrazione del PSR 1)</t>
    </r>
    <r>
      <rPr>
        <b/>
        <sz val="12"/>
        <rFont val="Arial Narrow"/>
        <family val="2"/>
      </rPr>
      <t xml:space="preserve"> per la pianificazione TAP e 2) per il rapporto intermedio e finale.
</t>
    </r>
    <r>
      <rPr>
        <sz val="12"/>
        <rFont val="Arial Narrow"/>
        <family val="2"/>
      </rPr>
      <t xml:space="preserve">L'amministrazione del PSR in seguito può trasmettere questi dati nel presente Excel 1) per la pianificazione TAP: si prega di compilare il calcolo dei costi con la procedura di calcolo prevista (menu a tendina), 2) per il
rapporto intermedio e finale: con Copia-Incolla dal modello Finanze SP. Con questo processo si può garantire che le informazioni confidenziali non sono trasmesse o visualizzate a/da persone non autorizzate all'interno del PSR.
* </t>
    </r>
    <r>
      <rPr>
        <b/>
        <sz val="12"/>
        <rFont val="Arial Narrow"/>
        <family val="2"/>
      </rPr>
      <t>Fonte delle informazioni:</t>
    </r>
    <r>
      <rPr>
        <sz val="12"/>
        <rFont val="Arial Narrow"/>
        <family val="2"/>
      </rPr>
      <t xml:space="preserve"> le informazioni provenienti dall'Excel della pianificazione finanziaria dei singoli sottoprogetti (SP) sono riunite qui (dall'Excel: "Modello Finanze SP Tappa di acquisizione delle basi (TAP)")
* </t>
    </r>
    <r>
      <rPr>
        <b/>
        <sz val="12"/>
        <rFont val="Arial Narrow"/>
        <family val="2"/>
      </rPr>
      <t>Momento dell'utilizzo</t>
    </r>
    <r>
      <rPr>
        <sz val="12"/>
        <rFont val="Arial Narrow"/>
        <family val="2"/>
      </rPr>
      <t xml:space="preserve">: i valori ideali dei costi o degli indicatori del controlling sono elaborati nella tappa di acquisizione delle basi e integrati in seguito per i rapporti intermedi e finali e inoltrati insieme al rapporto.  
* </t>
    </r>
    <r>
      <rPr>
        <b/>
        <sz val="12"/>
        <rFont val="Arial Narrow"/>
        <family val="2"/>
      </rPr>
      <t>Legenda dei colori:</t>
    </r>
    <r>
      <rPr>
        <sz val="12"/>
        <rFont val="Arial Narrow"/>
        <family val="2"/>
      </rPr>
      <t xml:space="preserve"> compilare </t>
    </r>
    <r>
      <rPr>
        <sz val="12"/>
        <color theme="7"/>
        <rFont val="Arial Narrow"/>
        <family val="2"/>
      </rPr>
      <t>SOLO i campi in giallo</t>
    </r>
    <r>
      <rPr>
        <sz val="12"/>
        <rFont val="Arial Narrow"/>
        <family val="2"/>
      </rPr>
      <t xml:space="preserve">, </t>
    </r>
    <r>
      <rPr>
        <sz val="12"/>
        <color theme="9" tint="-0.249977111117893"/>
        <rFont val="Arial Narrow"/>
        <family val="2"/>
      </rPr>
      <t>verde =</t>
    </r>
    <r>
      <rPr>
        <sz val="12"/>
        <rFont val="Arial Narrow"/>
        <family val="2"/>
      </rPr>
      <t xml:space="preserve"> celle con selezione da menu a tendita, bianco = celle compilate automaticamente (con formule nascoste)
</t>
    </r>
    <r>
      <rPr>
        <b/>
        <sz val="12"/>
        <rFont val="Arial Narrow"/>
        <family val="2"/>
      </rPr>
      <t>* Anno:</t>
    </r>
    <r>
      <rPr>
        <sz val="12"/>
        <rFont val="Arial Narrow"/>
        <family val="2"/>
      </rPr>
      <t xml:space="preserve"> n = anno precedente, n+1 = 1. anno PSR, post3j = 3 anni dopo la fine del progetto --&gt; Sostituire i segnaposto anno (n, n+1) con gli anni di attuazione previsti per il PRE complessivo.
</t>
    </r>
    <r>
      <rPr>
        <b/>
        <sz val="12"/>
        <rFont val="Arial Narrow"/>
        <family val="2"/>
      </rPr>
      <t>* Tipo di PSR:</t>
    </r>
    <r>
      <rPr>
        <sz val="12"/>
        <rFont val="Arial Narrow"/>
        <family val="2"/>
      </rPr>
      <t xml:space="preserve"> orientato alla catena di valore aggiunto o intersettoriale secondo l'OMSt
</t>
    </r>
    <r>
      <rPr>
        <b/>
        <sz val="12"/>
        <rFont val="Arial Narrow"/>
        <family val="2"/>
      </rPr>
      <t>* Aprire completamente il foglio Excel:</t>
    </r>
    <r>
      <rPr>
        <sz val="12"/>
        <rFont val="Arial Narrow"/>
        <family val="2"/>
      </rPr>
      <t xml:space="preserve"> cliccando sui simboli "+" nel margine grigio a sinistra dell'Excel (accanto alle righe/ colonne del titolo) è possibile aprire l'intero foglio o con il simbolo "-" richiudere parti di esso.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</si>
</sst>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00%"/>
  </numFmts>
  <fonts count="30" x14ac:knownFonts="1">
    <font>
      <sz val="11"/>
      <color theme="1"/>
      <name val="Arial"/>
      <family val="2"/>
    </font>
    <font>
      <sz val="11"/>
      <color theme="1"/>
      <name val="Arial"/>
      <family val="2"/>
    </font>
    <font>
      <sz val="10"/>
      <color theme="1"/>
      <name val="Arial Narrow"/>
      <family val="2"/>
    </font>
    <font>
      <b/>
      <sz val="10"/>
      <name val="Arial Narrow"/>
      <family val="2"/>
    </font>
    <font>
      <sz val="10"/>
      <color rgb="FFFF0000"/>
      <name val="Arial Narrow"/>
      <family val="2"/>
    </font>
    <font>
      <sz val="10"/>
      <name val="Arial Narrow"/>
      <family val="2"/>
    </font>
    <font>
      <sz val="9"/>
      <color indexed="81"/>
      <name val="Segoe UI"/>
      <family val="2"/>
    </font>
    <font>
      <b/>
      <sz val="9"/>
      <color indexed="81"/>
      <name val="Segoe UI"/>
      <family val="2"/>
    </font>
    <font>
      <sz val="10"/>
      <color rgb="FF7030A0"/>
      <name val="Arial Narrow"/>
      <family val="2"/>
    </font>
    <font>
      <sz val="9"/>
      <name val="Arial Narrow"/>
      <family val="2"/>
    </font>
    <font>
      <sz val="9"/>
      <color theme="1"/>
      <name val="Arial Narrow"/>
      <family val="2"/>
    </font>
    <font>
      <sz val="11"/>
      <color theme="1"/>
      <name val="Frutiger 45"/>
      <family val="2"/>
    </font>
    <font>
      <b/>
      <sz val="12"/>
      <name val="Arial Narrow"/>
      <family val="2"/>
    </font>
    <font>
      <sz val="12"/>
      <color theme="1"/>
      <name val="Arial Narrow"/>
      <family val="2"/>
    </font>
    <font>
      <sz val="12"/>
      <name val="Arial Narrow"/>
      <family val="2"/>
    </font>
    <font>
      <sz val="9"/>
      <color rgb="FF000000"/>
      <name val="Arial Narrow"/>
      <family val="2"/>
    </font>
    <font>
      <b/>
      <sz val="12"/>
      <color theme="1"/>
      <name val="Arial Narrow"/>
      <family val="2"/>
    </font>
    <font>
      <sz val="12"/>
      <color theme="7" tint="-0.249977111117893"/>
      <name val="Arial Narrow"/>
      <family val="2"/>
    </font>
    <font>
      <b/>
      <sz val="12"/>
      <color theme="7" tint="-0.249977111117893"/>
      <name val="Arial Narrow"/>
      <family val="2"/>
    </font>
    <font>
      <sz val="12"/>
      <color theme="7"/>
      <name val="Arial Narrow"/>
      <family val="2"/>
    </font>
    <font>
      <sz val="12"/>
      <color theme="9" tint="-0.249977111117893"/>
      <name val="Arial Narrow"/>
      <family val="2"/>
    </font>
    <font>
      <b/>
      <sz val="12"/>
      <color indexed="8"/>
      <name val="Arial Narrow"/>
      <family val="2"/>
    </font>
    <font>
      <sz val="12"/>
      <color rgb="FF000000"/>
      <name val="Arial Narrow"/>
      <family val="2"/>
    </font>
    <font>
      <sz val="12"/>
      <color theme="1"/>
      <name val="Frutiger 45"/>
      <family val="2"/>
    </font>
    <font>
      <sz val="12"/>
      <color indexed="8"/>
      <name val="Arial Narrow"/>
      <family val="2"/>
    </font>
    <font>
      <b/>
      <sz val="16"/>
      <name val="Arial Narrow"/>
      <family val="2"/>
    </font>
    <font>
      <b/>
      <sz val="14"/>
      <name val="Arial Narrow"/>
      <family val="2"/>
    </font>
    <font>
      <sz val="14"/>
      <name val="Arial Narrow"/>
      <family val="2"/>
    </font>
    <font>
      <sz val="14"/>
      <color theme="1"/>
      <name val="Arial Narrow"/>
      <family val="2"/>
    </font>
    <font>
      <b/>
      <sz val="14"/>
      <color theme="7" tint="-0.249977111117893"/>
      <name val="Arial Narrow"/>
      <family val="2"/>
    </font>
  </fonts>
  <fills count="9">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theme="9" tint="0.79998168889431442"/>
      </patternFill>
    </fill>
    <fill>
      <patternFill patternType="solid">
        <fgColor rgb="FFDDEBF7"/>
        <bgColor indexed="64"/>
      </patternFill>
    </fill>
    <fill>
      <patternFill patternType="solid">
        <fgColor rgb="FFFFFF00"/>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bottom style="thin">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ck">
        <color theme="7" tint="0.79998168889431442"/>
      </left>
      <right/>
      <top style="thick">
        <color theme="7" tint="0.79998168889431442"/>
      </top>
      <bottom style="thick">
        <color theme="7" tint="0.79995117038483843"/>
      </bottom>
      <diagonal/>
    </border>
    <border>
      <left/>
      <right/>
      <top style="thick">
        <color theme="7" tint="0.79998168889431442"/>
      </top>
      <bottom style="thick">
        <color theme="7" tint="0.79995117038483843"/>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ck">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ck">
        <color indexed="64"/>
      </left>
      <right style="dotted">
        <color indexed="64"/>
      </right>
      <top/>
      <bottom/>
      <diagonal/>
    </border>
    <border>
      <left style="dotted">
        <color indexed="64"/>
      </left>
      <right style="medium">
        <color indexed="64"/>
      </right>
      <top/>
      <bottom/>
      <diagonal/>
    </border>
    <border>
      <left/>
      <right style="dotted">
        <color indexed="64"/>
      </right>
      <top/>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medium">
        <color indexed="64"/>
      </left>
      <right style="dotted">
        <color indexed="64"/>
      </right>
      <top/>
      <bottom/>
      <diagonal/>
    </border>
    <border>
      <left style="medium">
        <color rgb="FFA3A3A3"/>
      </left>
      <right style="medium">
        <color rgb="FFA3A3A3"/>
      </right>
      <top style="medium">
        <color rgb="FFA3A3A3"/>
      </top>
      <bottom style="medium">
        <color rgb="FFA3A3A3"/>
      </bottom>
      <diagonal/>
    </border>
    <border>
      <left/>
      <right style="medium">
        <color indexed="64"/>
      </right>
      <top/>
      <bottom/>
      <diagonal/>
    </border>
    <border>
      <left/>
      <right style="dotted">
        <color indexed="64"/>
      </right>
      <top style="thin">
        <color indexed="64"/>
      </top>
      <bottom style="double">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style="dotted">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s>
  <cellStyleXfs count="4">
    <xf numFmtId="0" fontId="0" fillId="0" borderId="0"/>
    <xf numFmtId="9" fontId="1" fillId="0" borderId="0" applyFont="0" applyFill="0" applyBorder="0" applyAlignment="0" applyProtection="0"/>
    <xf numFmtId="0" fontId="1" fillId="6" borderId="26" applyNumberFormat="0" applyFont="0" applyAlignment="0" applyProtection="0"/>
    <xf numFmtId="0" fontId="11" fillId="0" borderId="0"/>
  </cellStyleXfs>
  <cellXfs count="228">
    <xf numFmtId="0" fontId="0" fillId="0" borderId="0" xfId="0"/>
    <xf numFmtId="0" fontId="2" fillId="0" borderId="0" xfId="0" applyFont="1"/>
    <xf numFmtId="0" fontId="5" fillId="0" borderId="0" xfId="0" applyFont="1" applyAlignment="1">
      <alignment vertical="top"/>
    </xf>
    <xf numFmtId="0" fontId="3" fillId="0" borderId="0" xfId="0" applyFont="1" applyBorder="1" applyAlignment="1">
      <alignment vertical="top"/>
    </xf>
    <xf numFmtId="0" fontId="5" fillId="0" borderId="5" xfId="0" applyFont="1" applyBorder="1" applyAlignment="1">
      <alignment vertical="top"/>
    </xf>
    <xf numFmtId="0" fontId="3" fillId="0" borderId="1" xfId="0" applyFont="1" applyBorder="1" applyAlignment="1">
      <alignment vertical="top"/>
    </xf>
    <xf numFmtId="0" fontId="5" fillId="0" borderId="0" xfId="0" applyFont="1" applyAlignment="1">
      <alignment horizontal="left" vertical="top"/>
    </xf>
    <xf numFmtId="3" fontId="2" fillId="0" borderId="27" xfId="0" applyNumberFormat="1" applyFont="1" applyFill="1" applyBorder="1"/>
    <xf numFmtId="3" fontId="2" fillId="0" borderId="29" xfId="0" applyNumberFormat="1" applyFont="1" applyFill="1" applyBorder="1"/>
    <xf numFmtId="0" fontId="10" fillId="0" borderId="2" xfId="0" applyFont="1" applyBorder="1" applyAlignment="1">
      <alignment vertical="center" wrapText="1"/>
    </xf>
    <xf numFmtId="0" fontId="10" fillId="0" borderId="3" xfId="0" applyFont="1" applyBorder="1" applyAlignment="1">
      <alignment vertical="center" wrapText="1"/>
    </xf>
    <xf numFmtId="0" fontId="3" fillId="3" borderId="28" xfId="0" applyFont="1" applyFill="1" applyBorder="1" applyAlignment="1">
      <alignment vertical="top" wrapText="1"/>
    </xf>
    <xf numFmtId="0" fontId="5" fillId="0" borderId="28" xfId="0" applyFont="1" applyBorder="1" applyAlignment="1">
      <alignment vertical="top" wrapText="1"/>
    </xf>
    <xf numFmtId="9" fontId="5" fillId="0" borderId="28" xfId="1" applyFont="1" applyBorder="1" applyAlignment="1">
      <alignment vertical="top" wrapText="1"/>
    </xf>
    <xf numFmtId="0" fontId="3" fillId="3" borderId="1" xfId="0" applyFont="1" applyFill="1" applyBorder="1" applyAlignment="1">
      <alignment vertical="top" wrapText="1"/>
    </xf>
    <xf numFmtId="0" fontId="2" fillId="0" borderId="28" xfId="0" applyFont="1" applyBorder="1" applyAlignment="1">
      <alignment vertical="center" wrapText="1"/>
    </xf>
    <xf numFmtId="0" fontId="9" fillId="0" borderId="0" xfId="0" applyFont="1" applyAlignment="1">
      <alignment vertical="top"/>
    </xf>
    <xf numFmtId="9" fontId="2" fillId="0" borderId="0" xfId="1" applyFont="1" applyAlignment="1">
      <alignment horizontal="left" vertical="top"/>
    </xf>
    <xf numFmtId="9" fontId="2" fillId="0" borderId="5" xfId="1" applyFont="1" applyBorder="1" applyAlignment="1">
      <alignment horizontal="left" vertical="top"/>
    </xf>
    <xf numFmtId="9" fontId="5" fillId="0" borderId="0" xfId="1" applyFont="1" applyAlignment="1">
      <alignment horizontal="left" vertical="top"/>
    </xf>
    <xf numFmtId="0" fontId="3" fillId="3" borderId="3" xfId="0" applyFont="1" applyFill="1" applyBorder="1" applyAlignment="1">
      <alignment vertical="top"/>
    </xf>
    <xf numFmtId="0" fontId="3" fillId="3" borderId="7" xfId="0" applyFont="1" applyFill="1" applyBorder="1" applyAlignment="1">
      <alignment vertical="top"/>
    </xf>
    <xf numFmtId="0" fontId="3" fillId="0" borderId="3" xfId="0" applyFont="1" applyBorder="1" applyAlignment="1">
      <alignment vertical="top"/>
    </xf>
    <xf numFmtId="0" fontId="3" fillId="0" borderId="7" xfId="0" applyFont="1" applyFill="1" applyBorder="1" applyAlignment="1">
      <alignment vertical="top" wrapText="1"/>
    </xf>
    <xf numFmtId="0" fontId="5" fillId="0" borderId="6" xfId="0" applyFont="1" applyBorder="1" applyAlignment="1">
      <alignment vertical="top"/>
    </xf>
    <xf numFmtId="0" fontId="5" fillId="0" borderId="5" xfId="0" applyFont="1" applyBorder="1" applyAlignment="1">
      <alignment horizontal="left" vertical="top" wrapText="1"/>
    </xf>
    <xf numFmtId="0" fontId="5" fillId="0" borderId="5" xfId="0" applyFont="1" applyBorder="1" applyAlignment="1">
      <alignment vertical="top" wrapText="1"/>
    </xf>
    <xf numFmtId="9" fontId="5" fillId="0" borderId="0" xfId="0" applyNumberFormat="1" applyFont="1" applyAlignment="1">
      <alignment horizontal="left" vertical="top"/>
    </xf>
    <xf numFmtId="0" fontId="5" fillId="0" borderId="5" xfId="0" applyFont="1" applyBorder="1" applyAlignment="1">
      <alignment horizontal="left" vertical="top"/>
    </xf>
    <xf numFmtId="0" fontId="3" fillId="0" borderId="5" xfId="0" applyFont="1" applyBorder="1" applyAlignment="1">
      <alignment vertical="top"/>
    </xf>
    <xf numFmtId="0" fontId="3" fillId="0" borderId="1" xfId="0" applyFont="1" applyBorder="1" applyAlignment="1">
      <alignment vertical="top" wrapText="1"/>
    </xf>
    <xf numFmtId="0" fontId="4" fillId="0" borderId="30" xfId="0" applyFont="1" applyBorder="1" applyAlignment="1">
      <alignment horizontal="left" vertical="top" wrapText="1"/>
    </xf>
    <xf numFmtId="0" fontId="5" fillId="0" borderId="30" xfId="0" applyFont="1" applyBorder="1" applyAlignment="1">
      <alignment horizontal="left" vertical="top" wrapText="1"/>
    </xf>
    <xf numFmtId="0" fontId="8" fillId="0" borderId="30" xfId="0" applyFont="1" applyBorder="1" applyAlignment="1">
      <alignment horizontal="left" vertical="top" wrapText="1"/>
    </xf>
    <xf numFmtId="0" fontId="3" fillId="3" borderId="19" xfId="0" applyFont="1" applyFill="1" applyBorder="1" applyAlignment="1">
      <alignment vertical="top"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5" fillId="0" borderId="30" xfId="0" applyFont="1" applyFill="1" applyBorder="1" applyAlignment="1">
      <alignment vertical="top"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3" borderId="2" xfId="0" applyFont="1" applyFill="1" applyBorder="1" applyAlignment="1">
      <alignment vertical="center" wrapText="1"/>
    </xf>
    <xf numFmtId="0" fontId="13" fillId="0" borderId="0" xfId="0" applyFont="1" applyAlignment="1" applyProtection="1">
      <alignment vertical="center"/>
      <protection locked="0"/>
    </xf>
    <xf numFmtId="0" fontId="14" fillId="0" borderId="0" xfId="0" applyFont="1" applyAlignment="1">
      <alignment vertical="top"/>
    </xf>
    <xf numFmtId="0" fontId="15" fillId="7" borderId="46" xfId="0" applyFont="1" applyFill="1" applyBorder="1" applyAlignment="1">
      <alignment vertical="center" wrapText="1"/>
    </xf>
    <xf numFmtId="0" fontId="15" fillId="0" borderId="46" xfId="0" applyFont="1" applyBorder="1" applyAlignment="1">
      <alignment vertical="center" wrapText="1"/>
    </xf>
    <xf numFmtId="0" fontId="3" fillId="8" borderId="0" xfId="0" applyFont="1" applyFill="1" applyAlignment="1">
      <alignment vertical="top"/>
    </xf>
    <xf numFmtId="3" fontId="2" fillId="8" borderId="29" xfId="0" applyNumberFormat="1" applyFont="1" applyFill="1" applyBorder="1" applyAlignment="1">
      <alignment vertical="top"/>
    </xf>
    <xf numFmtId="0" fontId="3" fillId="8" borderId="1" xfId="0" applyFont="1" applyFill="1" applyBorder="1" applyAlignment="1">
      <alignment vertical="top" wrapText="1"/>
    </xf>
    <xf numFmtId="0" fontId="10" fillId="8" borderId="3" xfId="0" applyFont="1" applyFill="1" applyBorder="1" applyAlignment="1">
      <alignment vertical="center" wrapText="1"/>
    </xf>
    <xf numFmtId="0" fontId="12" fillId="8" borderId="1" xfId="0" applyFont="1" applyFill="1" applyBorder="1" applyAlignment="1">
      <alignment vertical="top" wrapText="1"/>
    </xf>
    <xf numFmtId="0" fontId="2" fillId="8" borderId="28" xfId="0" applyFont="1" applyFill="1" applyBorder="1" applyAlignment="1">
      <alignment vertical="center" wrapText="1"/>
    </xf>
    <xf numFmtId="0" fontId="3" fillId="8" borderId="28" xfId="0" applyFont="1" applyFill="1" applyBorder="1" applyAlignment="1">
      <alignment vertical="top" wrapText="1"/>
    </xf>
    <xf numFmtId="0" fontId="5" fillId="8" borderId="28" xfId="0" applyFont="1" applyFill="1" applyBorder="1" applyAlignment="1">
      <alignment vertical="top" wrapText="1"/>
    </xf>
    <xf numFmtId="0" fontId="5" fillId="8" borderId="30" xfId="0" applyFont="1" applyFill="1" applyBorder="1" applyAlignment="1">
      <alignment horizontal="left" vertical="top" wrapText="1"/>
    </xf>
    <xf numFmtId="0" fontId="5" fillId="8" borderId="0" xfId="0" applyFont="1" applyFill="1" applyAlignment="1">
      <alignment horizontal="left" vertical="top"/>
    </xf>
    <xf numFmtId="0" fontId="8" fillId="8" borderId="0" xfId="0" applyFont="1" applyFill="1" applyBorder="1" applyAlignment="1">
      <alignment horizontal="left" vertical="top" wrapText="1"/>
    </xf>
    <xf numFmtId="0" fontId="10" fillId="8" borderId="2" xfId="0" applyFont="1" applyFill="1" applyBorder="1" applyAlignment="1">
      <alignment vertical="center" wrapText="1"/>
    </xf>
    <xf numFmtId="0" fontId="3" fillId="8" borderId="1" xfId="0" applyFont="1" applyFill="1" applyBorder="1" applyAlignment="1">
      <alignment vertical="top"/>
    </xf>
    <xf numFmtId="0" fontId="16" fillId="2" borderId="0" xfId="0" applyFont="1" applyFill="1" applyAlignment="1" applyProtection="1">
      <alignment vertical="top"/>
      <protection locked="0"/>
    </xf>
    <xf numFmtId="0" fontId="13" fillId="0" borderId="0" xfId="0" applyFont="1" applyAlignment="1" applyProtection="1">
      <alignment vertical="top"/>
      <protection locked="0"/>
    </xf>
    <xf numFmtId="0" fontId="12" fillId="0" borderId="4" xfId="0" applyFont="1" applyFill="1" applyBorder="1" applyAlignment="1" applyProtection="1">
      <alignment horizontal="left" vertical="center"/>
      <protection locked="0"/>
    </xf>
    <xf numFmtId="0" fontId="12" fillId="3" borderId="4" xfId="0" applyFont="1" applyFill="1" applyBorder="1" applyAlignment="1" applyProtection="1">
      <alignment vertical="center"/>
      <protection locked="0"/>
    </xf>
    <xf numFmtId="0" fontId="14" fillId="0" borderId="4" xfId="0" applyFont="1" applyFill="1" applyBorder="1" applyAlignment="1" applyProtection="1">
      <alignment vertical="center"/>
      <protection locked="0"/>
    </xf>
    <xf numFmtId="14" fontId="14" fillId="3" borderId="4" xfId="0" applyNumberFormat="1"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12" fillId="0" borderId="20" xfId="0" applyFont="1" applyFill="1" applyBorder="1" applyAlignment="1" applyProtection="1">
      <alignment horizontal="left" vertical="center"/>
      <protection locked="0"/>
    </xf>
    <xf numFmtId="0" fontId="13" fillId="4" borderId="20" xfId="0" applyFont="1" applyFill="1" applyBorder="1" applyAlignment="1" applyProtection="1">
      <alignment vertical="center" wrapText="1"/>
      <protection locked="0"/>
    </xf>
    <xf numFmtId="0" fontId="16" fillId="0" borderId="0" xfId="0" applyFont="1" applyAlignment="1" applyProtection="1">
      <alignment vertical="top"/>
      <protection locked="0"/>
    </xf>
    <xf numFmtId="0" fontId="21" fillId="5" borderId="28" xfId="3" applyFont="1" applyFill="1" applyBorder="1" applyAlignment="1" applyProtection="1">
      <alignment vertical="top" wrapText="1"/>
      <protection locked="0"/>
    </xf>
    <xf numFmtId="0" fontId="16" fillId="2" borderId="12" xfId="0" applyFont="1" applyFill="1" applyBorder="1" applyAlignment="1" applyProtection="1">
      <alignment vertical="top" wrapText="1"/>
      <protection locked="0"/>
    </xf>
    <xf numFmtId="0" fontId="16" fillId="2" borderId="15" xfId="0" applyFont="1" applyFill="1" applyBorder="1" applyAlignment="1" applyProtection="1">
      <alignment vertical="top" wrapText="1"/>
      <protection locked="0"/>
    </xf>
    <xf numFmtId="0" fontId="16" fillId="2" borderId="15" xfId="0" applyFont="1" applyFill="1" applyBorder="1" applyAlignment="1" applyProtection="1">
      <alignment horizontal="center" vertical="top" textRotation="90" wrapText="1"/>
      <protection locked="0"/>
    </xf>
    <xf numFmtId="0" fontId="13" fillId="2" borderId="15" xfId="0" applyFont="1" applyFill="1" applyBorder="1" applyAlignment="1" applyProtection="1">
      <alignment vertical="top" wrapText="1"/>
      <protection locked="0"/>
    </xf>
    <xf numFmtId="0" fontId="13" fillId="2" borderId="12" xfId="0" applyFont="1" applyFill="1" applyBorder="1" applyAlignment="1" applyProtection="1">
      <alignment vertical="top" wrapText="1"/>
      <protection locked="0"/>
    </xf>
    <xf numFmtId="0" fontId="16" fillId="2" borderId="17" xfId="0" applyFont="1" applyFill="1" applyBorder="1" applyAlignment="1" applyProtection="1">
      <alignment vertical="top" wrapText="1"/>
      <protection locked="0"/>
    </xf>
    <xf numFmtId="0" fontId="16" fillId="2" borderId="14" xfId="0" applyFont="1" applyFill="1" applyBorder="1" applyAlignment="1" applyProtection="1">
      <alignment vertical="top" wrapText="1"/>
      <protection locked="0"/>
    </xf>
    <xf numFmtId="0" fontId="13" fillId="2" borderId="8" xfId="0" applyFont="1" applyFill="1" applyBorder="1" applyAlignment="1" applyProtection="1">
      <alignment vertical="top" wrapText="1"/>
      <protection locked="0"/>
    </xf>
    <xf numFmtId="0" fontId="13" fillId="2" borderId="10" xfId="0" applyFont="1" applyFill="1" applyBorder="1" applyAlignment="1" applyProtection="1">
      <alignment vertical="top" wrapText="1"/>
      <protection locked="0"/>
    </xf>
    <xf numFmtId="0" fontId="13" fillId="2" borderId="0" xfId="0" applyFont="1" applyFill="1" applyAlignment="1" applyProtection="1">
      <alignment vertical="top" wrapText="1"/>
      <protection locked="0"/>
    </xf>
    <xf numFmtId="0" fontId="13" fillId="2" borderId="24" xfId="0" applyFont="1" applyFill="1" applyBorder="1" applyAlignment="1" applyProtection="1">
      <alignment vertical="top" wrapText="1"/>
      <protection locked="0"/>
    </xf>
    <xf numFmtId="0" fontId="16" fillId="2" borderId="5" xfId="0" applyFont="1" applyFill="1" applyBorder="1" applyAlignment="1" applyProtection="1">
      <alignment vertical="top" wrapText="1"/>
      <protection locked="0"/>
    </xf>
    <xf numFmtId="0" fontId="13" fillId="2" borderId="16" xfId="0" applyFont="1" applyFill="1" applyBorder="1" applyAlignment="1" applyProtection="1">
      <alignment vertical="top" wrapText="1"/>
      <protection locked="0"/>
    </xf>
    <xf numFmtId="0" fontId="16" fillId="0" borderId="10" xfId="0" applyFont="1" applyFill="1" applyBorder="1" applyAlignment="1" applyProtection="1">
      <alignment vertical="top" wrapText="1"/>
      <protection locked="0"/>
    </xf>
    <xf numFmtId="0" fontId="16" fillId="0" borderId="24" xfId="0" applyFont="1" applyFill="1" applyBorder="1" applyAlignment="1" applyProtection="1">
      <alignment vertical="top" wrapText="1"/>
      <protection locked="0"/>
    </xf>
    <xf numFmtId="0" fontId="16" fillId="0" borderId="8" xfId="0" applyFont="1" applyFill="1" applyBorder="1" applyAlignment="1" applyProtection="1">
      <alignment vertical="top" wrapText="1"/>
      <protection locked="0"/>
    </xf>
    <xf numFmtId="0" fontId="13" fillId="0" borderId="0" xfId="0" applyFont="1" applyAlignment="1" applyProtection="1">
      <alignment vertical="top" wrapText="1"/>
      <protection locked="0"/>
    </xf>
    <xf numFmtId="165" fontId="13" fillId="0" borderId="9" xfId="0" applyNumberFormat="1" applyFont="1" applyFill="1" applyBorder="1" applyAlignment="1" applyProtection="1">
      <alignment vertical="top"/>
      <protection locked="0"/>
    </xf>
    <xf numFmtId="3" fontId="13" fillId="3" borderId="11" xfId="0" applyNumberFormat="1" applyFont="1" applyFill="1" applyBorder="1" applyAlignment="1" applyProtection="1">
      <alignment vertical="top"/>
      <protection locked="0"/>
    </xf>
    <xf numFmtId="0" fontId="13" fillId="4" borderId="11" xfId="0" applyFont="1" applyFill="1" applyBorder="1" applyAlignment="1" applyProtection="1">
      <alignment vertical="top" wrapText="1"/>
      <protection locked="0"/>
    </xf>
    <xf numFmtId="3" fontId="16" fillId="3" borderId="9" xfId="0" applyNumberFormat="1" applyFont="1" applyFill="1" applyBorder="1" applyAlignment="1" applyProtection="1">
      <alignment vertical="top"/>
      <protection locked="0"/>
    </xf>
    <xf numFmtId="0" fontId="13" fillId="4" borderId="4" xfId="0" applyFont="1" applyFill="1" applyBorder="1" applyAlignment="1" applyProtection="1">
      <alignment vertical="top" wrapText="1"/>
      <protection locked="0"/>
    </xf>
    <xf numFmtId="3" fontId="13" fillId="0" borderId="18" xfId="0" applyNumberFormat="1" applyFont="1" applyBorder="1" applyAlignment="1" applyProtection="1">
      <alignment vertical="top"/>
    </xf>
    <xf numFmtId="3" fontId="16" fillId="3" borderId="11" xfId="0" applyNumberFormat="1" applyFont="1" applyFill="1" applyBorder="1" applyAlignment="1" applyProtection="1">
      <alignment vertical="top"/>
      <protection locked="0"/>
    </xf>
    <xf numFmtId="3" fontId="16" fillId="0" borderId="11" xfId="0" applyNumberFormat="1" applyFont="1" applyFill="1" applyBorder="1" applyAlignment="1" applyProtection="1">
      <alignment vertical="top"/>
    </xf>
    <xf numFmtId="9" fontId="13" fillId="0" borderId="13" xfId="1" applyFont="1" applyBorder="1" applyAlignment="1" applyProtection="1">
      <alignment vertical="top" wrapText="1"/>
    </xf>
    <xf numFmtId="3" fontId="16" fillId="0" borderId="11" xfId="0" applyNumberFormat="1" applyFont="1" applyFill="1" applyBorder="1" applyAlignment="1" applyProtection="1">
      <alignment vertical="top"/>
      <protection locked="0"/>
    </xf>
    <xf numFmtId="9" fontId="13" fillId="0" borderId="22" xfId="0" applyNumberFormat="1" applyFont="1" applyFill="1" applyBorder="1" applyAlignment="1" applyProtection="1">
      <alignment horizontal="right" vertical="top"/>
      <protection locked="0"/>
    </xf>
    <xf numFmtId="3" fontId="13" fillId="3" borderId="9" xfId="0" applyNumberFormat="1" applyFont="1" applyFill="1" applyBorder="1" applyAlignment="1" applyProtection="1">
      <alignment vertical="top"/>
      <protection locked="0"/>
    </xf>
    <xf numFmtId="3" fontId="13" fillId="3" borderId="25" xfId="0" applyNumberFormat="1" applyFont="1" applyFill="1" applyBorder="1" applyAlignment="1" applyProtection="1">
      <alignment horizontal="right" vertical="top"/>
      <protection locked="0"/>
    </xf>
    <xf numFmtId="3" fontId="16" fillId="0" borderId="31" xfId="0" applyNumberFormat="1" applyFont="1" applyBorder="1" applyAlignment="1" applyProtection="1">
      <alignment vertical="top"/>
      <protection locked="0"/>
    </xf>
    <xf numFmtId="3" fontId="13" fillId="0" borderId="18" xfId="0" applyNumberFormat="1" applyFont="1" applyBorder="1" applyAlignment="1" applyProtection="1">
      <alignment vertical="top" wrapText="1"/>
      <protection locked="0"/>
    </xf>
    <xf numFmtId="3" fontId="13" fillId="3" borderId="25" xfId="0" applyNumberFormat="1" applyFont="1" applyFill="1" applyBorder="1" applyAlignment="1" applyProtection="1">
      <alignment vertical="top"/>
      <protection locked="0"/>
    </xf>
    <xf numFmtId="165" fontId="13" fillId="0" borderId="21" xfId="0" applyNumberFormat="1" applyFont="1" applyFill="1" applyBorder="1" applyAlignment="1" applyProtection="1">
      <alignment vertical="top"/>
      <protection locked="0"/>
    </xf>
    <xf numFmtId="3" fontId="13" fillId="3" borderId="18" xfId="0" applyNumberFormat="1" applyFont="1" applyFill="1" applyBorder="1" applyAlignment="1" applyProtection="1">
      <alignment vertical="top"/>
      <protection locked="0"/>
    </xf>
    <xf numFmtId="0" fontId="13" fillId="4" borderId="18" xfId="0" applyFont="1" applyFill="1" applyBorder="1" applyAlignment="1" applyProtection="1">
      <alignment vertical="top" wrapText="1"/>
      <protection locked="0"/>
    </xf>
    <xf numFmtId="3" fontId="16" fillId="3" borderId="21" xfId="0" applyNumberFormat="1" applyFont="1" applyFill="1" applyBorder="1" applyAlignment="1" applyProtection="1">
      <alignment vertical="top"/>
      <protection locked="0"/>
    </xf>
    <xf numFmtId="0" fontId="13" fillId="4" borderId="13" xfId="0" applyFont="1" applyFill="1" applyBorder="1" applyAlignment="1" applyProtection="1">
      <alignment vertical="top" wrapText="1"/>
      <protection locked="0"/>
    </xf>
    <xf numFmtId="3" fontId="16" fillId="3" borderId="18" xfId="0" applyNumberFormat="1" applyFont="1" applyFill="1" applyBorder="1" applyAlignment="1" applyProtection="1">
      <alignment vertical="top"/>
      <protection locked="0"/>
    </xf>
    <xf numFmtId="3" fontId="16" fillId="0" borderId="18" xfId="0" applyNumberFormat="1" applyFont="1" applyFill="1" applyBorder="1" applyAlignment="1" applyProtection="1">
      <alignment vertical="top"/>
    </xf>
    <xf numFmtId="3" fontId="16" fillId="0" borderId="18" xfId="0" applyNumberFormat="1" applyFont="1" applyFill="1" applyBorder="1" applyAlignment="1" applyProtection="1">
      <alignment vertical="top"/>
      <protection locked="0"/>
    </xf>
    <xf numFmtId="3" fontId="13" fillId="3" borderId="21" xfId="0" applyNumberFormat="1" applyFont="1" applyFill="1" applyBorder="1" applyAlignment="1" applyProtection="1">
      <alignment vertical="top"/>
      <protection locked="0"/>
    </xf>
    <xf numFmtId="3" fontId="13" fillId="3" borderId="23" xfId="0" applyNumberFormat="1" applyFont="1" applyFill="1" applyBorder="1" applyAlignment="1" applyProtection="1">
      <alignment horizontal="right" vertical="top"/>
      <protection locked="0"/>
    </xf>
    <xf numFmtId="3" fontId="16" fillId="0" borderId="32" xfId="0" applyNumberFormat="1" applyFont="1" applyBorder="1" applyAlignment="1" applyProtection="1">
      <alignment vertical="top"/>
      <protection locked="0"/>
    </xf>
    <xf numFmtId="3" fontId="13" fillId="3" borderId="23" xfId="0" applyNumberFormat="1" applyFont="1" applyFill="1" applyBorder="1" applyAlignment="1" applyProtection="1">
      <alignment vertical="top"/>
      <protection locked="0"/>
    </xf>
    <xf numFmtId="0" fontId="23" fillId="0" borderId="0" xfId="3" applyFont="1" applyProtection="1">
      <protection locked="0"/>
    </xf>
    <xf numFmtId="0" fontId="12" fillId="5" borderId="37" xfId="3" applyFont="1" applyFill="1" applyBorder="1" applyAlignment="1" applyProtection="1">
      <alignment horizontal="center" vertical="top" wrapText="1"/>
      <protection locked="0"/>
    </xf>
    <xf numFmtId="0" fontId="12" fillId="5" borderId="38" xfId="3" applyFont="1" applyFill="1" applyBorder="1" applyAlignment="1" applyProtection="1">
      <alignment horizontal="center" vertical="top" wrapText="1"/>
      <protection locked="0"/>
    </xf>
    <xf numFmtId="49" fontId="21" fillId="2" borderId="8" xfId="3" applyNumberFormat="1" applyFont="1" applyFill="1" applyBorder="1" applyAlignment="1" applyProtection="1">
      <alignment horizontal="center" vertical="top" wrapText="1"/>
      <protection locked="0"/>
    </xf>
    <xf numFmtId="49" fontId="21" fillId="2" borderId="24" xfId="3" applyNumberFormat="1" applyFont="1" applyFill="1" applyBorder="1" applyAlignment="1" applyProtection="1">
      <alignment horizontal="center" vertical="top" wrapText="1"/>
      <protection locked="0"/>
    </xf>
    <xf numFmtId="49" fontId="21" fillId="2" borderId="35" xfId="3" applyNumberFormat="1" applyFont="1" applyFill="1" applyBorder="1" applyAlignment="1" applyProtection="1">
      <alignment horizontal="center" vertical="top" wrapText="1"/>
      <protection locked="0"/>
    </xf>
    <xf numFmtId="49" fontId="21" fillId="2" borderId="38" xfId="3" applyNumberFormat="1" applyFont="1" applyFill="1" applyBorder="1" applyAlignment="1" applyProtection="1">
      <alignment horizontal="center" vertical="top" wrapText="1"/>
      <protection locked="0"/>
    </xf>
    <xf numFmtId="49" fontId="21" fillId="2" borderId="43" xfId="3" applyNumberFormat="1" applyFont="1" applyFill="1" applyBorder="1" applyAlignment="1" applyProtection="1">
      <alignment horizontal="center" vertical="top" wrapText="1"/>
      <protection locked="0"/>
    </xf>
    <xf numFmtId="49" fontId="21" fillId="2" borderId="42" xfId="3" applyNumberFormat="1" applyFont="1" applyFill="1" applyBorder="1" applyAlignment="1" applyProtection="1">
      <alignment horizontal="center" vertical="top" wrapText="1"/>
      <protection locked="0"/>
    </xf>
    <xf numFmtId="0" fontId="23" fillId="0" borderId="0" xfId="3" applyFont="1" applyAlignment="1" applyProtection="1">
      <alignment vertical="top"/>
      <protection locked="0"/>
    </xf>
    <xf numFmtId="0" fontId="24" fillId="0" borderId="28" xfId="3" applyFont="1" applyFill="1" applyBorder="1" applyAlignment="1" applyProtection="1">
      <alignment vertical="top" wrapText="1"/>
      <protection locked="0"/>
    </xf>
    <xf numFmtId="0" fontId="24" fillId="3" borderId="28" xfId="3" applyFont="1" applyFill="1" applyBorder="1" applyAlignment="1" applyProtection="1">
      <alignment vertical="top" wrapText="1"/>
      <protection locked="0"/>
    </xf>
    <xf numFmtId="0" fontId="24" fillId="4" borderId="28" xfId="3" applyFont="1" applyFill="1" applyBorder="1" applyAlignment="1" applyProtection="1">
      <alignment vertical="top" wrapText="1"/>
      <protection locked="0"/>
    </xf>
    <xf numFmtId="14" fontId="24" fillId="3" borderId="39" xfId="3" applyNumberFormat="1" applyFont="1" applyFill="1" applyBorder="1" applyAlignment="1" applyProtection="1">
      <alignment vertical="top" wrapText="1"/>
      <protection locked="0"/>
    </xf>
    <xf numFmtId="164" fontId="24" fillId="3" borderId="40" xfId="3" applyNumberFormat="1" applyFont="1" applyFill="1" applyBorder="1" applyAlignment="1" applyProtection="1">
      <alignment vertical="top" wrapText="1"/>
      <protection locked="0"/>
    </xf>
    <xf numFmtId="164" fontId="24" fillId="3" borderId="41" xfId="3" applyNumberFormat="1" applyFont="1" applyFill="1" applyBorder="1" applyAlignment="1" applyProtection="1">
      <alignment vertical="top" wrapText="1"/>
      <protection locked="0"/>
    </xf>
    <xf numFmtId="164" fontId="24" fillId="3" borderId="16" xfId="3" applyNumberFormat="1" applyFont="1" applyFill="1" applyBorder="1" applyAlignment="1" applyProtection="1">
      <alignment vertical="top" wrapText="1"/>
      <protection locked="0"/>
    </xf>
    <xf numFmtId="164" fontId="24" fillId="3" borderId="36" xfId="3" applyNumberFormat="1" applyFont="1" applyFill="1" applyBorder="1" applyAlignment="1" applyProtection="1">
      <alignment vertical="top" wrapText="1"/>
      <protection locked="0"/>
    </xf>
    <xf numFmtId="164" fontId="24" fillId="3" borderId="44" xfId="3" applyNumberFormat="1" applyFont="1" applyFill="1" applyBorder="1" applyAlignment="1" applyProtection="1">
      <alignment vertical="top" wrapText="1"/>
      <protection locked="0"/>
    </xf>
    <xf numFmtId="164" fontId="24" fillId="3" borderId="45" xfId="3" applyNumberFormat="1" applyFont="1" applyFill="1" applyBorder="1" applyAlignment="1" applyProtection="1">
      <alignment vertical="top" wrapText="1"/>
      <protection locked="0"/>
    </xf>
    <xf numFmtId="0" fontId="23" fillId="0" borderId="0" xfId="3" applyFont="1" applyFill="1" applyAlignment="1" applyProtection="1">
      <alignment vertical="top"/>
      <protection locked="0"/>
    </xf>
    <xf numFmtId="14" fontId="24" fillId="3" borderId="37" xfId="3" applyNumberFormat="1" applyFont="1" applyFill="1" applyBorder="1" applyAlignment="1" applyProtection="1">
      <alignment vertical="top" wrapText="1"/>
      <protection locked="0"/>
    </xf>
    <xf numFmtId="164" fontId="24" fillId="3" borderId="38" xfId="3" applyNumberFormat="1" applyFont="1" applyFill="1" applyBorder="1" applyAlignment="1" applyProtection="1">
      <alignment vertical="top" wrapText="1"/>
      <protection locked="0"/>
    </xf>
    <xf numFmtId="164" fontId="24" fillId="3" borderId="8" xfId="3" applyNumberFormat="1" applyFont="1" applyFill="1" applyBorder="1" applyAlignment="1" applyProtection="1">
      <alignment vertical="top" wrapText="1"/>
      <protection locked="0"/>
    </xf>
    <xf numFmtId="164" fontId="24" fillId="3" borderId="24" xfId="3" applyNumberFormat="1" applyFont="1" applyFill="1" applyBorder="1" applyAlignment="1" applyProtection="1">
      <alignment vertical="top" wrapText="1"/>
      <protection locked="0"/>
    </xf>
    <xf numFmtId="164" fontId="24" fillId="3" borderId="35" xfId="3" applyNumberFormat="1" applyFont="1" applyFill="1" applyBorder="1" applyAlignment="1" applyProtection="1">
      <alignment vertical="top" wrapText="1"/>
      <protection locked="0"/>
    </xf>
    <xf numFmtId="164" fontId="24" fillId="3" borderId="43" xfId="3" applyNumberFormat="1" applyFont="1" applyFill="1" applyBorder="1" applyAlignment="1" applyProtection="1">
      <alignment vertical="top" wrapText="1"/>
      <protection locked="0"/>
    </xf>
    <xf numFmtId="164" fontId="24" fillId="3" borderId="42" xfId="3" applyNumberFormat="1" applyFont="1" applyFill="1" applyBorder="1" applyAlignment="1" applyProtection="1">
      <alignment vertical="top" wrapText="1"/>
      <protection locked="0"/>
    </xf>
    <xf numFmtId="0" fontId="24" fillId="0" borderId="0" xfId="3" applyFont="1" applyBorder="1" applyAlignment="1" applyProtection="1">
      <alignment horizontal="left" vertical="top" wrapText="1"/>
      <protection locked="0"/>
    </xf>
    <xf numFmtId="0" fontId="24" fillId="0" borderId="0" xfId="3" applyFont="1" applyAlignment="1" applyProtection="1">
      <alignment horizontal="left" vertical="top" wrapText="1"/>
      <protection locked="0"/>
    </xf>
    <xf numFmtId="0" fontId="25" fillId="2" borderId="0" xfId="0" applyFont="1" applyFill="1" applyAlignment="1" applyProtection="1">
      <alignment horizontal="left" vertical="center"/>
      <protection locked="0"/>
    </xf>
    <xf numFmtId="0" fontId="26" fillId="5" borderId="2" xfId="0" applyFont="1" applyFill="1" applyBorder="1" applyAlignment="1" applyProtection="1">
      <alignment vertical="center"/>
      <protection locked="0"/>
    </xf>
    <xf numFmtId="0" fontId="27" fillId="5" borderId="2" xfId="0" applyFont="1" applyFill="1" applyBorder="1" applyAlignment="1" applyProtection="1">
      <alignment vertical="center" wrapText="1"/>
      <protection locked="0"/>
    </xf>
    <xf numFmtId="0" fontId="28" fillId="0" borderId="0" xfId="0" applyFont="1" applyAlignment="1" applyProtection="1">
      <alignment vertical="top"/>
      <protection locked="0"/>
    </xf>
    <xf numFmtId="0" fontId="28" fillId="0" borderId="0" xfId="0" applyFont="1" applyAlignment="1" applyProtection="1">
      <alignment vertical="center"/>
      <protection locked="0"/>
    </xf>
    <xf numFmtId="0" fontId="29" fillId="0" borderId="0" xfId="0" applyFont="1" applyAlignment="1" applyProtection="1">
      <alignment vertical="center"/>
      <protection locked="0"/>
    </xf>
    <xf numFmtId="10" fontId="16" fillId="3" borderId="11" xfId="1" applyNumberFormat="1" applyFont="1" applyFill="1" applyBorder="1" applyAlignment="1" applyProtection="1">
      <alignment vertical="top"/>
      <protection locked="0"/>
    </xf>
    <xf numFmtId="3" fontId="13" fillId="3" borderId="11" xfId="0" applyNumberFormat="1" applyFont="1" applyFill="1" applyBorder="1" applyAlignment="1" applyProtection="1">
      <alignment vertical="top" wrapText="1"/>
      <protection locked="0"/>
    </xf>
    <xf numFmtId="166" fontId="13" fillId="0" borderId="25" xfId="1" applyNumberFormat="1" applyFont="1" applyFill="1" applyBorder="1" applyAlignment="1" applyProtection="1">
      <alignment vertical="top" wrapText="1"/>
      <protection locked="0"/>
    </xf>
    <xf numFmtId="3" fontId="13" fillId="3" borderId="18" xfId="0" applyNumberFormat="1" applyFont="1" applyFill="1" applyBorder="1" applyAlignment="1" applyProtection="1">
      <alignment vertical="top" wrapText="1"/>
      <protection locked="0"/>
    </xf>
    <xf numFmtId="10" fontId="16" fillId="3" borderId="18" xfId="1" applyNumberFormat="1" applyFont="1" applyFill="1" applyBorder="1" applyAlignment="1" applyProtection="1">
      <alignment vertical="top"/>
      <protection locked="0"/>
    </xf>
    <xf numFmtId="166" fontId="13" fillId="0" borderId="23" xfId="1" applyNumberFormat="1" applyFont="1" applyFill="1" applyBorder="1" applyAlignment="1" applyProtection="1">
      <alignment vertical="top" wrapText="1"/>
      <protection locked="0"/>
    </xf>
    <xf numFmtId="3" fontId="16" fillId="0" borderId="11" xfId="0" applyNumberFormat="1" applyFont="1" applyFill="1" applyBorder="1" applyAlignment="1" applyProtection="1">
      <alignment vertical="top" wrapText="1"/>
      <protection locked="0"/>
    </xf>
    <xf numFmtId="3" fontId="16" fillId="0" borderId="18" xfId="0" applyNumberFormat="1" applyFont="1" applyFill="1" applyBorder="1" applyAlignment="1" applyProtection="1">
      <alignment vertical="top" wrapText="1"/>
      <protection locked="0"/>
    </xf>
    <xf numFmtId="9" fontId="14" fillId="0" borderId="0" xfId="1" applyFont="1" applyAlignment="1">
      <alignment horizontal="left" vertical="top"/>
    </xf>
    <xf numFmtId="9" fontId="13" fillId="0" borderId="0" xfId="1" applyFont="1" applyAlignment="1">
      <alignment horizontal="left" vertical="top"/>
    </xf>
    <xf numFmtId="9" fontId="14" fillId="0" borderId="0" xfId="0" applyNumberFormat="1" applyFont="1" applyAlignment="1">
      <alignment horizontal="left" vertical="top"/>
    </xf>
    <xf numFmtId="9" fontId="13" fillId="0" borderId="5" xfId="1" applyFont="1" applyBorder="1" applyAlignment="1">
      <alignment horizontal="left" vertical="top"/>
    </xf>
    <xf numFmtId="0" fontId="12" fillId="0" borderId="1" xfId="0" applyFont="1" applyBorder="1" applyAlignment="1">
      <alignment vertical="top" wrapText="1"/>
    </xf>
    <xf numFmtId="0" fontId="12" fillId="0" borderId="6" xfId="0" applyFont="1" applyBorder="1" applyAlignment="1">
      <alignment vertical="top"/>
    </xf>
    <xf numFmtId="0" fontId="12" fillId="8" borderId="30" xfId="0" applyFont="1" applyFill="1" applyBorder="1" applyAlignment="1">
      <alignment vertical="top" wrapText="1"/>
    </xf>
    <xf numFmtId="0" fontId="12" fillId="0" borderId="2" xfId="0" applyFont="1" applyBorder="1" applyAlignment="1">
      <alignment vertical="top" wrapText="1"/>
    </xf>
    <xf numFmtId="0" fontId="12" fillId="0" borderId="7" xfId="0" applyFont="1" applyFill="1" applyBorder="1" applyAlignment="1">
      <alignment vertical="top" wrapText="1"/>
    </xf>
    <xf numFmtId="0" fontId="12" fillId="0" borderId="0" xfId="0" applyFont="1" applyBorder="1" applyAlignment="1">
      <alignment vertical="top" wrapText="1"/>
    </xf>
    <xf numFmtId="0" fontId="12" fillId="0" borderId="5" xfId="0" applyFont="1" applyFill="1" applyBorder="1" applyAlignment="1">
      <alignment vertical="top" wrapText="1"/>
    </xf>
    <xf numFmtId="0" fontId="14" fillId="8" borderId="0" xfId="0" applyFont="1" applyFill="1" applyAlignment="1">
      <alignment horizontal="left" vertical="top"/>
    </xf>
    <xf numFmtId="167" fontId="14" fillId="0" borderId="0" xfId="0" applyNumberFormat="1" applyFont="1" applyAlignment="1">
      <alignment horizontal="left" vertical="top"/>
    </xf>
    <xf numFmtId="9" fontId="14" fillId="8" borderId="0" xfId="1" applyFont="1" applyFill="1" applyAlignment="1">
      <alignment horizontal="left" vertical="top"/>
    </xf>
    <xf numFmtId="9" fontId="13" fillId="8" borderId="0" xfId="1" applyFont="1" applyFill="1" applyAlignment="1">
      <alignment horizontal="left" vertical="top"/>
    </xf>
    <xf numFmtId="0" fontId="14" fillId="0" borderId="0" xfId="0" applyFont="1" applyAlignment="1">
      <alignment horizontal="left" vertical="top"/>
    </xf>
    <xf numFmtId="9" fontId="13" fillId="0" borderId="11" xfId="1" applyFont="1" applyBorder="1" applyAlignment="1" applyProtection="1">
      <alignment vertical="top" wrapText="1"/>
    </xf>
    <xf numFmtId="0" fontId="23" fillId="0" borderId="47" xfId="3" applyFont="1" applyBorder="1" applyAlignment="1" applyProtection="1">
      <alignment vertical="top"/>
      <protection locked="0"/>
    </xf>
    <xf numFmtId="0" fontId="12" fillId="0" borderId="20" xfId="0" quotePrefix="1" applyFont="1" applyFill="1" applyBorder="1" applyAlignment="1" applyProtection="1">
      <alignment horizontal="left" vertical="center" wrapText="1"/>
      <protection locked="0"/>
    </xf>
    <xf numFmtId="0" fontId="14" fillId="0" borderId="20" xfId="0" quotePrefix="1" applyFont="1" applyFill="1" applyBorder="1" applyAlignment="1" applyProtection="1">
      <alignment vertical="center"/>
      <protection locked="0"/>
    </xf>
    <xf numFmtId="0" fontId="13" fillId="0" borderId="20" xfId="0" applyFont="1" applyBorder="1" applyAlignment="1" applyProtection="1">
      <alignment vertical="center"/>
      <protection locked="0"/>
    </xf>
    <xf numFmtId="0" fontId="17" fillId="0" borderId="20" xfId="0" quotePrefix="1" applyFont="1" applyFill="1" applyBorder="1" applyAlignment="1" applyProtection="1">
      <alignment vertical="center" wrapText="1"/>
      <protection locked="0"/>
    </xf>
    <xf numFmtId="0" fontId="16" fillId="0" borderId="20" xfId="0" applyFont="1" applyBorder="1" applyAlignment="1" applyProtection="1">
      <alignment vertical="top"/>
      <protection locked="0"/>
    </xf>
    <xf numFmtId="0" fontId="13" fillId="0" borderId="20" xfId="0" applyFont="1" applyBorder="1" applyAlignment="1" applyProtection="1">
      <alignment vertical="top"/>
      <protection locked="0"/>
    </xf>
    <xf numFmtId="0" fontId="16" fillId="0" borderId="20" xfId="0" applyFont="1" applyBorder="1" applyAlignment="1" applyProtection="1">
      <alignment vertical="top" wrapText="1"/>
      <protection locked="0"/>
    </xf>
    <xf numFmtId="0" fontId="13" fillId="0" borderId="20" xfId="0" applyFont="1" applyBorder="1" applyAlignment="1" applyProtection="1">
      <alignment horizontal="left" vertical="center"/>
      <protection locked="0"/>
    </xf>
    <xf numFmtId="166" fontId="22" fillId="0" borderId="11" xfId="1" applyNumberFormat="1" applyFont="1" applyFill="1" applyBorder="1" applyAlignment="1" applyProtection="1">
      <alignment vertical="top" wrapText="1"/>
    </xf>
    <xf numFmtId="166" fontId="22" fillId="0" borderId="18" xfId="1" applyNumberFormat="1" applyFont="1" applyFill="1" applyBorder="1" applyAlignment="1" applyProtection="1">
      <alignment vertical="top" wrapText="1"/>
    </xf>
    <xf numFmtId="166" fontId="13" fillId="0" borderId="18" xfId="1" applyNumberFormat="1" applyFont="1" applyBorder="1" applyAlignment="1" applyProtection="1">
      <alignment vertical="top" wrapText="1"/>
    </xf>
    <xf numFmtId="165" fontId="13" fillId="0" borderId="49" xfId="0" applyNumberFormat="1" applyFont="1" applyFill="1" applyBorder="1" applyAlignment="1" applyProtection="1">
      <alignment vertical="top"/>
      <protection locked="0"/>
    </xf>
    <xf numFmtId="3" fontId="13" fillId="3" borderId="50" xfId="0" applyNumberFormat="1" applyFont="1" applyFill="1" applyBorder="1" applyAlignment="1" applyProtection="1">
      <alignment vertical="top"/>
      <protection locked="0"/>
    </xf>
    <xf numFmtId="0" fontId="13" fillId="4" borderId="50" xfId="0" applyFont="1" applyFill="1" applyBorder="1" applyAlignment="1" applyProtection="1">
      <alignment vertical="top" wrapText="1"/>
      <protection locked="0"/>
    </xf>
    <xf numFmtId="3" fontId="16" fillId="3" borderId="49" xfId="0" applyNumberFormat="1" applyFont="1" applyFill="1" applyBorder="1" applyAlignment="1" applyProtection="1">
      <alignment vertical="top"/>
      <protection locked="0"/>
    </xf>
    <xf numFmtId="0" fontId="13" fillId="4" borderId="0" xfId="0" applyFont="1" applyFill="1" applyBorder="1" applyAlignment="1" applyProtection="1">
      <alignment vertical="top" wrapText="1"/>
      <protection locked="0"/>
    </xf>
    <xf numFmtId="0" fontId="13" fillId="4" borderId="12" xfId="0" applyFont="1" applyFill="1" applyBorder="1" applyAlignment="1" applyProtection="1">
      <alignment vertical="top" wrapText="1"/>
      <protection locked="0"/>
    </xf>
    <xf numFmtId="3" fontId="13" fillId="0" borderId="50" xfId="0" applyNumberFormat="1" applyFont="1" applyBorder="1" applyAlignment="1" applyProtection="1">
      <alignment vertical="top"/>
    </xf>
    <xf numFmtId="3" fontId="16" fillId="3" borderId="50" xfId="0" applyNumberFormat="1" applyFont="1" applyFill="1" applyBorder="1" applyAlignment="1" applyProtection="1">
      <alignment vertical="top"/>
      <protection locked="0"/>
    </xf>
    <xf numFmtId="3" fontId="16" fillId="0" borderId="50" xfId="0" applyNumberFormat="1" applyFont="1" applyFill="1" applyBorder="1" applyAlignment="1" applyProtection="1">
      <alignment vertical="top"/>
    </xf>
    <xf numFmtId="9" fontId="13" fillId="0" borderId="12" xfId="1" applyFont="1" applyBorder="1" applyAlignment="1" applyProtection="1">
      <alignment vertical="top" wrapText="1"/>
    </xf>
    <xf numFmtId="166" fontId="13" fillId="0" borderId="50" xfId="1" applyNumberFormat="1" applyFont="1" applyBorder="1" applyAlignment="1" applyProtection="1">
      <alignment vertical="top" wrapText="1"/>
    </xf>
    <xf numFmtId="3" fontId="13" fillId="3" borderId="50" xfId="0" applyNumberFormat="1" applyFont="1" applyFill="1" applyBorder="1" applyAlignment="1" applyProtection="1">
      <alignment vertical="top" wrapText="1"/>
      <protection locked="0"/>
    </xf>
    <xf numFmtId="10" fontId="16" fillId="3" borderId="50" xfId="1" applyNumberFormat="1" applyFont="1" applyFill="1" applyBorder="1" applyAlignment="1" applyProtection="1">
      <alignment vertical="top"/>
      <protection locked="0"/>
    </xf>
    <xf numFmtId="166" fontId="13" fillId="0" borderId="51" xfId="1" applyNumberFormat="1" applyFont="1" applyFill="1" applyBorder="1" applyAlignment="1" applyProtection="1">
      <alignment vertical="top" wrapText="1"/>
      <protection locked="0"/>
    </xf>
    <xf numFmtId="3" fontId="16" fillId="0" borderId="50" xfId="0" applyNumberFormat="1" applyFont="1" applyFill="1" applyBorder="1" applyAlignment="1" applyProtection="1">
      <alignment vertical="top"/>
      <protection locked="0"/>
    </xf>
    <xf numFmtId="3" fontId="16" fillId="0" borderId="50" xfId="0" applyNumberFormat="1" applyFont="1" applyFill="1" applyBorder="1" applyAlignment="1" applyProtection="1">
      <alignment vertical="top" wrapText="1"/>
      <protection locked="0"/>
    </xf>
    <xf numFmtId="9" fontId="13" fillId="0" borderId="16" xfId="0" applyNumberFormat="1" applyFont="1" applyFill="1" applyBorder="1" applyAlignment="1" applyProtection="1">
      <alignment horizontal="right" vertical="top"/>
      <protection locked="0"/>
    </xf>
    <xf numFmtId="3" fontId="13" fillId="3" borderId="49" xfId="0" applyNumberFormat="1" applyFont="1" applyFill="1" applyBorder="1" applyAlignment="1" applyProtection="1">
      <alignment vertical="top"/>
      <protection locked="0"/>
    </xf>
    <xf numFmtId="3" fontId="13" fillId="3" borderId="51" xfId="0" applyNumberFormat="1" applyFont="1" applyFill="1" applyBorder="1" applyAlignment="1" applyProtection="1">
      <alignment horizontal="right" vertical="top"/>
      <protection locked="0"/>
    </xf>
    <xf numFmtId="3" fontId="16" fillId="0" borderId="52" xfId="0" applyNumberFormat="1" applyFont="1" applyBorder="1" applyAlignment="1" applyProtection="1">
      <alignment vertical="top"/>
      <protection locked="0"/>
    </xf>
    <xf numFmtId="3" fontId="13" fillId="0" borderId="50" xfId="0" applyNumberFormat="1" applyFont="1" applyBorder="1" applyAlignment="1" applyProtection="1">
      <alignment vertical="top" wrapText="1"/>
      <protection locked="0"/>
    </xf>
    <xf numFmtId="3" fontId="13" fillId="3" borderId="51" xfId="0" applyNumberFormat="1" applyFont="1" applyFill="1" applyBorder="1" applyAlignment="1" applyProtection="1">
      <alignment vertical="top"/>
      <protection locked="0"/>
    </xf>
    <xf numFmtId="3" fontId="16" fillId="0" borderId="53" xfId="0" applyNumberFormat="1" applyFont="1" applyFill="1" applyBorder="1" applyAlignment="1" applyProtection="1">
      <alignment vertical="top"/>
      <protection locked="0"/>
    </xf>
    <xf numFmtId="3" fontId="16" fillId="0" borderId="53" xfId="0" applyNumberFormat="1" applyFont="1" applyFill="1" applyBorder="1" applyAlignment="1" applyProtection="1">
      <alignment vertical="top"/>
    </xf>
    <xf numFmtId="165" fontId="16" fillId="0" borderId="48" xfId="0" applyNumberFormat="1" applyFont="1" applyFill="1" applyBorder="1" applyAlignment="1" applyProtection="1">
      <alignment vertical="top"/>
      <protection locked="0"/>
    </xf>
    <xf numFmtId="0" fontId="16" fillId="0" borderId="53" xfId="0" applyFont="1" applyFill="1" applyBorder="1" applyAlignment="1" applyProtection="1">
      <alignment vertical="top" wrapText="1"/>
      <protection locked="0"/>
    </xf>
    <xf numFmtId="0" fontId="16" fillId="0" borderId="54" xfId="0" applyFont="1" applyFill="1" applyBorder="1" applyAlignment="1" applyProtection="1">
      <alignment vertical="top" wrapText="1"/>
      <protection locked="0"/>
    </xf>
    <xf numFmtId="9" fontId="16" fillId="0" borderId="53" xfId="1" applyFont="1" applyFill="1" applyBorder="1" applyAlignment="1" applyProtection="1">
      <alignment vertical="top" wrapText="1"/>
    </xf>
    <xf numFmtId="166" fontId="16" fillId="0" borderId="53" xfId="1" applyNumberFormat="1" applyFont="1" applyFill="1" applyBorder="1" applyAlignment="1" applyProtection="1">
      <alignment vertical="top" wrapText="1"/>
    </xf>
    <xf numFmtId="166" fontId="16" fillId="0" borderId="55" xfId="1" applyNumberFormat="1" applyFont="1" applyFill="1" applyBorder="1" applyAlignment="1" applyProtection="1">
      <alignment vertical="top" wrapText="1"/>
      <protection locked="0"/>
    </xf>
    <xf numFmtId="9" fontId="16" fillId="0" borderId="55" xfId="0" applyNumberFormat="1" applyFont="1" applyFill="1" applyBorder="1" applyAlignment="1" applyProtection="1">
      <alignment horizontal="right" vertical="top"/>
      <protection locked="0"/>
    </xf>
    <xf numFmtId="0" fontId="16" fillId="0" borderId="0" xfId="0" applyFont="1" applyFill="1" applyAlignment="1" applyProtection="1">
      <alignment vertical="top"/>
      <protection locked="0"/>
    </xf>
    <xf numFmtId="9" fontId="13" fillId="0" borderId="53" xfId="1" applyFont="1" applyBorder="1" applyAlignment="1" applyProtection="1">
      <alignment vertical="top" wrapText="1"/>
    </xf>
    <xf numFmtId="0" fontId="13" fillId="0" borderId="0" xfId="0" applyFont="1" applyFill="1" applyAlignment="1" applyProtection="1">
      <alignment horizontal="left" vertical="top" wrapText="1"/>
      <protection locked="0"/>
    </xf>
    <xf numFmtId="0" fontId="17" fillId="0" borderId="33" xfId="0" quotePrefix="1" applyFont="1" applyFill="1" applyBorder="1" applyAlignment="1" applyProtection="1">
      <alignment horizontal="left" vertical="top" wrapText="1"/>
      <protection locked="0"/>
    </xf>
    <xf numFmtId="0" fontId="17" fillId="0" borderId="34" xfId="0" quotePrefix="1" applyFont="1" applyFill="1" applyBorder="1" applyAlignment="1" applyProtection="1">
      <alignment horizontal="left" vertical="top" wrapText="1"/>
      <protection locked="0"/>
    </xf>
    <xf numFmtId="0" fontId="14" fillId="0" borderId="0" xfId="0" quotePrefix="1"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4" fillId="0" borderId="20" xfId="0" quotePrefix="1" applyFont="1" applyFill="1" applyBorder="1" applyAlignment="1" applyProtection="1">
      <alignment horizontal="left" vertical="center" wrapText="1"/>
      <protection locked="0"/>
    </xf>
    <xf numFmtId="0" fontId="12" fillId="0" borderId="19" xfId="0" applyFont="1" applyFill="1" applyBorder="1" applyAlignment="1">
      <alignment horizontal="left" vertical="top" wrapText="1"/>
    </xf>
    <xf numFmtId="0" fontId="12" fillId="0" borderId="1" xfId="0" applyFont="1" applyFill="1" applyBorder="1" applyAlignment="1">
      <alignment horizontal="left" vertical="top" wrapText="1"/>
    </xf>
  </cellXfs>
  <cellStyles count="4">
    <cellStyle name="Notiz" xfId="2" builtinId="10" customBuiltin="1"/>
    <cellStyle name="Prozent" xfId="1" builtinId="5"/>
    <cellStyle name="Standard" xfId="0" builtinId="0"/>
    <cellStyle name="Standard 2" xfId="3"/>
  </cellStyles>
  <dxfs count="46">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0"/>
        <color theme="1"/>
        <name val="Arial Narrow"/>
        <scheme val="none"/>
      </font>
      <fill>
        <patternFill patternType="none">
          <fgColor indexed="64"/>
          <bgColor indexed="65"/>
        </patternFill>
      </fill>
    </dxf>
    <dxf>
      <font>
        <b/>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border outline="0">
        <right style="thin">
          <color indexed="64"/>
        </right>
        <top style="thin">
          <color indexed="64"/>
        </top>
      </border>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s>
  <tableStyles count="0" defaultTableStyle="TableStyleMedium2" defaultPivotStyle="PivotStyleLight16"/>
  <colors>
    <mruColors>
      <color rgb="FFFFCC66"/>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Produzione" displayName="Produzione" ref="B27:B34" totalsRowShown="0" headerRowDxfId="45" dataDxfId="43" headerRowBorderDxfId="44" tableBorderDxfId="42" totalsRowBorderDxfId="41">
  <autoFilter ref="B27:B34"/>
  <tableColumns count="1">
    <tableColumn id="1" name="Produzione" dataDxfId="40"/>
  </tableColumns>
  <tableStyleInfo name="TableStyleMedium2" showFirstColumn="0" showLastColumn="0" showRowStripes="1" showColumnStripes="0"/>
</table>
</file>

<file path=xl/tables/table2.xml><?xml version="1.0" encoding="utf-8"?>
<table xmlns="http://schemas.openxmlformats.org/spreadsheetml/2006/main" id="2" name="Trasformazione" displayName="Trasformazione" ref="C27:C35" totalsRowShown="0" headerRowDxfId="39" dataDxfId="37" headerRowBorderDxfId="38" tableBorderDxfId="36" totalsRowBorderDxfId="35">
  <autoFilter ref="C27:C35"/>
  <tableColumns count="1">
    <tableColumn id="1" name="Trasformazione" dataDxfId="34"/>
  </tableColumns>
  <tableStyleInfo name="TableStyleMedium2" showFirstColumn="0" showLastColumn="0" showRowStripes="1" showColumnStripes="0"/>
</table>
</file>

<file path=xl/tables/table3.xml><?xml version="1.0" encoding="utf-8"?>
<table xmlns="http://schemas.openxmlformats.org/spreadsheetml/2006/main" id="3" name="Commercializzazione" displayName="Commercializzazione" ref="D27:D34" totalsRowShown="0" headerRowDxfId="33" dataDxfId="31" headerRowBorderDxfId="32" tableBorderDxfId="30" totalsRowBorderDxfId="29">
  <autoFilter ref="D27:D34"/>
  <tableColumns count="1">
    <tableColumn id="1" name="Commercializzazione" dataDxfId="28"/>
  </tableColumns>
  <tableStyleInfo name="TableStyleMedium2" showFirstColumn="0" showLastColumn="0" showRowStripes="1" showColumnStripes="0"/>
</table>
</file>

<file path=xl/tables/table4.xml><?xml version="1.0" encoding="utf-8"?>
<table xmlns="http://schemas.openxmlformats.org/spreadsheetml/2006/main" id="4" name="Ampliamento_e_ulteriore_sviluppo_ramo_aziendale_nell’azienda_agricola" displayName="Ampliamento_e_ulteriore_sviluppo_ramo_aziendale_nell’azienda_agricola" ref="E27:E34" totalsRowShown="0" headerRowDxfId="27" dataDxfId="25" headerRowBorderDxfId="26" tableBorderDxfId="24" totalsRowBorderDxfId="23">
  <autoFilter ref="E27:E34"/>
  <tableColumns count="1">
    <tableColumn id="1" name="Ampliamento_e_ulteriore_sviluppo_ramo_aziendale_nell’azienda_agricola" dataDxfId="22"/>
  </tableColumns>
  <tableStyleInfo name="TableStyleMedium2" showFirstColumn="0" showLastColumn="0" showRowStripes="1" showColumnStripes="0"/>
</table>
</file>

<file path=xl/tables/table5.xml><?xml version="1.0" encoding="utf-8"?>
<table xmlns="http://schemas.openxmlformats.org/spreadsheetml/2006/main" id="5" name="Altro" displayName="Altro" ref="F27:F34" totalsRowShown="0" headerRowDxfId="21" dataDxfId="19" headerRowBorderDxfId="20" tableBorderDxfId="18" totalsRowBorderDxfId="17">
  <autoFilter ref="F27:F34"/>
  <tableColumns count="1">
    <tableColumn id="1" name="Altro" dataDxfId="16"/>
  </tableColumns>
  <tableStyleInfo name="TableStyleMedium2" showFirstColumn="0" showLastColumn="0" showRowStripes="1" showColumnStripes="0"/>
</table>
</file>

<file path=xl/tables/table6.xml><?xml version="1.0" encoding="utf-8"?>
<table xmlns="http://schemas.openxmlformats.org/spreadsheetml/2006/main" id="6" name="selezionare" displayName="selezionare" ref="G27:G34" totalsRowShown="0" headerRowDxfId="15" dataDxfId="14">
  <autoFilter ref="G27:G34"/>
  <tableColumns count="1">
    <tableColumn id="1" name="selezionare" dataDxfId="13"/>
  </tableColumns>
  <tableStyleInfo name="TableStyleMedium2" showFirstColumn="0" showLastColumn="0" showRowStripes="1" showColumnStripes="0"/>
</table>
</file>

<file path=xl/tables/table7.xml><?xml version="1.0" encoding="utf-8"?>
<table xmlns="http://schemas.openxmlformats.org/spreadsheetml/2006/main" id="10" name="Misura" displayName="Misura" ref="B6:B18" totalsRowShown="0" headerRowDxfId="12" headerRowBorderDxfId="11" tableBorderDxfId="10">
  <autoFilter ref="B6:B18"/>
  <tableColumns count="1">
    <tableColumn id="1" name="Misura"/>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4:B51" totalsRowShown="0" headerRowDxfId="9" dataDxfId="8" tableBorderDxfId="7">
  <autoFilter ref="B44:B51"/>
  <tableColumns count="1">
    <tableColumn id="1" name="Fonti di finanziamento"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3:B56" totalsRowShown="0" headerRowDxfId="5" dataDxfId="3" headerRowBorderDxfId="4" tableBorderDxfId="2" totalsRowBorderDxfId="1">
  <autoFilter ref="B53:B56"/>
  <tableColumns count="1">
    <tableColumn id="1" name="Garantito?"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I80"/>
  <sheetViews>
    <sheetView showGridLines="0" zoomScale="90" zoomScaleNormal="90" zoomScaleSheetLayoutView="70" zoomScalePageLayoutView="70" workbookViewId="0">
      <selection activeCell="L8" sqref="L8"/>
    </sheetView>
  </sheetViews>
  <sheetFormatPr baseColWidth="10" defaultColWidth="11" defaultRowHeight="15.5" outlineLevelRow="1" x14ac:dyDescent="0.3"/>
  <cols>
    <col min="1" max="1" width="46.33203125" style="59" customWidth="1"/>
    <col min="2" max="2" width="28.83203125" style="59" customWidth="1"/>
    <col min="3" max="3" width="7.33203125" style="59" customWidth="1"/>
    <col min="4" max="4" width="16.33203125" style="59" customWidth="1"/>
    <col min="5" max="5" width="14.08203125" style="59" customWidth="1"/>
    <col min="6" max="6" width="8.75" style="59" customWidth="1"/>
    <col min="7" max="7" width="6" style="59" customWidth="1"/>
    <col min="8" max="8" width="6.33203125" style="59" customWidth="1"/>
    <col min="9" max="9" width="6.08203125" style="59" customWidth="1"/>
    <col min="10" max="10" width="8.58203125" style="59" customWidth="1"/>
    <col min="11" max="11" width="40.33203125" style="59" customWidth="1"/>
    <col min="12" max="12" width="28.5" style="59" customWidth="1"/>
    <col min="13" max="13" width="17.08203125" style="59" customWidth="1"/>
    <col min="14" max="14" width="14.33203125" style="59" customWidth="1"/>
    <col min="15" max="15" width="20.08203125" style="59" customWidth="1"/>
    <col min="16" max="16" width="15.08203125" style="59" customWidth="1"/>
    <col min="17" max="17" width="9.83203125" style="59" customWidth="1"/>
    <col min="18" max="18" width="16.33203125" style="59" customWidth="1"/>
    <col min="19" max="19" width="8" style="59" bestFit="1" customWidth="1"/>
    <col min="20" max="21" width="11" style="59"/>
    <col min="22" max="22" width="23.08203125" style="59" customWidth="1"/>
    <col min="23" max="23" width="11" style="59"/>
    <col min="24" max="24" width="27.25" style="59" customWidth="1"/>
    <col min="25" max="16384" width="11" style="59"/>
  </cols>
  <sheetData>
    <row r="1" spans="1:35" ht="20" x14ac:dyDescent="0.3">
      <c r="A1" s="144" t="s">
        <v>104</v>
      </c>
      <c r="B1" s="58"/>
      <c r="C1" s="58"/>
      <c r="D1" s="58"/>
      <c r="E1" s="58"/>
      <c r="F1" s="58"/>
      <c r="G1" s="58"/>
      <c r="H1" s="58"/>
      <c r="I1" s="58"/>
      <c r="J1" s="58"/>
      <c r="K1" s="58"/>
      <c r="S1" s="58"/>
      <c r="T1" s="58"/>
      <c r="U1" s="58"/>
      <c r="V1" s="58"/>
      <c r="W1" s="58"/>
      <c r="X1" s="58"/>
      <c r="Y1" s="58"/>
      <c r="Z1" s="58"/>
      <c r="AA1" s="58"/>
      <c r="AB1" s="58"/>
      <c r="AC1" s="58"/>
      <c r="AD1" s="58"/>
    </row>
    <row r="2" spans="1:35" s="41" customFormat="1" ht="30" customHeight="1" x14ac:dyDescent="0.3">
      <c r="A2" s="60" t="s">
        <v>105</v>
      </c>
      <c r="B2" s="61"/>
      <c r="C2" s="62"/>
      <c r="D2" s="60" t="s">
        <v>12</v>
      </c>
      <c r="E2" s="63"/>
      <c r="F2" s="64"/>
      <c r="G2" s="64"/>
      <c r="H2" s="64"/>
      <c r="I2" s="64"/>
      <c r="J2" s="64"/>
      <c r="K2" s="64"/>
      <c r="L2" s="59"/>
      <c r="M2" s="59"/>
      <c r="N2" s="59"/>
      <c r="O2" s="59"/>
      <c r="P2" s="59"/>
      <c r="Q2" s="59"/>
      <c r="R2" s="59"/>
      <c r="AD2" s="59"/>
      <c r="AE2" s="59"/>
      <c r="AF2" s="59"/>
      <c r="AG2" s="59"/>
      <c r="AH2" s="59"/>
    </row>
    <row r="3" spans="1:35" s="41" customFormat="1" ht="32.5" customHeight="1" x14ac:dyDescent="0.3">
      <c r="A3" s="65" t="s">
        <v>106</v>
      </c>
      <c r="B3" s="66" t="s">
        <v>183</v>
      </c>
      <c r="C3" s="65"/>
      <c r="D3" s="65" t="s">
        <v>107</v>
      </c>
      <c r="E3" s="61"/>
      <c r="F3" s="220" t="s">
        <v>108</v>
      </c>
      <c r="G3" s="220"/>
      <c r="H3" s="220"/>
      <c r="I3" s="220"/>
      <c r="J3" s="220"/>
      <c r="K3" s="220"/>
      <c r="L3" s="59"/>
      <c r="M3" s="59"/>
      <c r="N3" s="59"/>
      <c r="O3" s="59"/>
      <c r="P3" s="59"/>
      <c r="Q3" s="59"/>
      <c r="R3" s="59"/>
      <c r="AD3" s="59"/>
      <c r="AE3" s="59"/>
      <c r="AF3" s="59"/>
      <c r="AG3" s="59"/>
      <c r="AH3" s="59"/>
    </row>
    <row r="4" spans="1:35" x14ac:dyDescent="0.3">
      <c r="S4" s="41"/>
      <c r="T4" s="41"/>
      <c r="U4" s="41"/>
      <c r="V4" s="41"/>
      <c r="W4" s="41"/>
      <c r="X4" s="41"/>
      <c r="Y4" s="41"/>
      <c r="Z4" s="41"/>
      <c r="AA4" s="41"/>
      <c r="AB4" s="41"/>
      <c r="AC4" s="41"/>
    </row>
    <row r="5" spans="1:35" s="148" customFormat="1" ht="18.5" thickBot="1" x14ac:dyDescent="0.35">
      <c r="A5" s="145" t="s">
        <v>140</v>
      </c>
      <c r="B5" s="146"/>
      <c r="C5" s="146"/>
      <c r="D5" s="146"/>
      <c r="E5" s="146"/>
      <c r="F5" s="146"/>
      <c r="G5" s="146"/>
      <c r="H5" s="146"/>
      <c r="I5" s="146"/>
      <c r="J5" s="145"/>
      <c r="K5" s="146"/>
      <c r="L5" s="147"/>
      <c r="M5" s="147"/>
      <c r="N5" s="147"/>
      <c r="O5" s="147"/>
      <c r="P5" s="147"/>
      <c r="Q5" s="147"/>
      <c r="R5" s="147"/>
      <c r="AD5" s="147"/>
      <c r="AE5" s="147"/>
      <c r="AF5" s="147"/>
      <c r="AG5" s="147"/>
      <c r="AH5" s="147"/>
      <c r="AI5" s="147"/>
    </row>
    <row r="6" spans="1:35" ht="178" customHeight="1" thickTop="1" thickBot="1" x14ac:dyDescent="0.35">
      <c r="A6" s="221" t="s">
        <v>222</v>
      </c>
      <c r="B6" s="222"/>
      <c r="C6" s="222"/>
      <c r="D6" s="222"/>
      <c r="E6" s="222"/>
      <c r="F6" s="222"/>
      <c r="G6" s="222"/>
      <c r="H6" s="222"/>
      <c r="I6" s="222"/>
      <c r="J6" s="222"/>
      <c r="K6" s="222"/>
    </row>
    <row r="7" spans="1:35" s="41" customFormat="1" ht="18.5" thickTop="1" x14ac:dyDescent="0.3">
      <c r="A7" s="149" t="s">
        <v>109</v>
      </c>
      <c r="L7" s="59"/>
      <c r="M7" s="59"/>
      <c r="N7" s="59"/>
      <c r="O7" s="59"/>
      <c r="P7" s="59"/>
      <c r="Q7" s="59"/>
      <c r="R7" s="59"/>
    </row>
    <row r="8" spans="1:35" s="41" customFormat="1" ht="52.5" customHeight="1" x14ac:dyDescent="0.3">
      <c r="A8" s="223" t="s">
        <v>220</v>
      </c>
      <c r="B8" s="223"/>
      <c r="C8" s="223"/>
      <c r="D8" s="223"/>
      <c r="E8" s="223"/>
      <c r="F8" s="223"/>
      <c r="G8" s="223"/>
      <c r="H8" s="223"/>
      <c r="I8" s="223"/>
      <c r="J8" s="223"/>
      <c r="K8" s="223"/>
      <c r="L8" s="59"/>
      <c r="M8" s="59"/>
      <c r="N8" s="59"/>
      <c r="O8" s="59"/>
      <c r="P8" s="59"/>
      <c r="Q8" s="59"/>
      <c r="R8" s="59"/>
    </row>
    <row r="9" spans="1:35" s="41" customFormat="1" outlineLevel="1" x14ac:dyDescent="0.3">
      <c r="A9" s="176" t="s">
        <v>159</v>
      </c>
      <c r="B9" s="177" t="s">
        <v>149</v>
      </c>
      <c r="C9" s="178"/>
      <c r="D9" s="179"/>
      <c r="E9" s="179"/>
      <c r="F9" s="179"/>
      <c r="G9" s="179"/>
      <c r="H9" s="179"/>
      <c r="I9" s="179"/>
      <c r="J9" s="179"/>
      <c r="K9" s="179"/>
    </row>
    <row r="10" spans="1:35" s="41" customFormat="1" ht="66" customHeight="1" outlineLevel="1" x14ac:dyDescent="0.3">
      <c r="A10" s="176" t="s">
        <v>116</v>
      </c>
      <c r="B10" s="225" t="s">
        <v>203</v>
      </c>
      <c r="C10" s="225"/>
      <c r="D10" s="225"/>
      <c r="E10" s="225"/>
      <c r="F10" s="225"/>
      <c r="G10" s="225"/>
      <c r="H10" s="225"/>
      <c r="I10" s="225"/>
      <c r="J10" s="225"/>
      <c r="K10" s="225"/>
    </row>
    <row r="11" spans="1:35" s="41" customFormat="1" outlineLevel="1" x14ac:dyDescent="0.3">
      <c r="A11" s="176" t="s">
        <v>117</v>
      </c>
      <c r="B11" s="177" t="s">
        <v>122</v>
      </c>
      <c r="C11" s="178"/>
      <c r="D11" s="179"/>
      <c r="E11" s="179"/>
      <c r="F11" s="179"/>
      <c r="G11" s="179"/>
      <c r="H11" s="179"/>
      <c r="I11" s="179"/>
      <c r="J11" s="179"/>
      <c r="K11" s="179"/>
    </row>
    <row r="12" spans="1:35" s="41" customFormat="1" outlineLevel="1" x14ac:dyDescent="0.3">
      <c r="A12" s="176" t="s">
        <v>160</v>
      </c>
      <c r="B12" s="177" t="s">
        <v>121</v>
      </c>
      <c r="C12" s="178"/>
      <c r="D12" s="179"/>
      <c r="E12" s="179"/>
      <c r="F12" s="179"/>
      <c r="G12" s="179"/>
      <c r="H12" s="179"/>
      <c r="I12" s="179"/>
      <c r="J12" s="179"/>
      <c r="K12" s="179"/>
    </row>
    <row r="13" spans="1:35" s="41" customFormat="1" outlineLevel="1" x14ac:dyDescent="0.3">
      <c r="A13" s="176" t="s">
        <v>118</v>
      </c>
      <c r="B13" s="177" t="s">
        <v>124</v>
      </c>
      <c r="C13" s="178"/>
      <c r="D13" s="179"/>
      <c r="E13" s="179"/>
      <c r="F13" s="179"/>
      <c r="G13" s="179"/>
      <c r="H13" s="179"/>
      <c r="I13" s="179"/>
      <c r="J13" s="179"/>
      <c r="K13" s="179"/>
    </row>
    <row r="14" spans="1:35" s="41" customFormat="1" outlineLevel="1" x14ac:dyDescent="0.3">
      <c r="A14" s="176" t="s">
        <v>119</v>
      </c>
      <c r="B14" s="177" t="s">
        <v>161</v>
      </c>
      <c r="C14" s="178"/>
      <c r="D14" s="179"/>
      <c r="E14" s="179"/>
      <c r="F14" s="179"/>
      <c r="G14" s="179"/>
      <c r="H14" s="179"/>
      <c r="I14" s="179"/>
      <c r="J14" s="179"/>
      <c r="K14" s="179"/>
    </row>
    <row r="15" spans="1:35" s="41" customFormat="1" outlineLevel="1" x14ac:dyDescent="0.3">
      <c r="A15" s="176" t="s">
        <v>151</v>
      </c>
      <c r="B15" s="177" t="s">
        <v>125</v>
      </c>
      <c r="C15" s="178"/>
      <c r="D15" s="179"/>
      <c r="E15" s="179"/>
      <c r="F15" s="179"/>
      <c r="G15" s="179"/>
      <c r="H15" s="179"/>
      <c r="I15" s="179"/>
      <c r="J15" s="179"/>
      <c r="K15" s="179"/>
    </row>
    <row r="16" spans="1:35" s="41" customFormat="1" outlineLevel="1" x14ac:dyDescent="0.3">
      <c r="A16" s="176" t="s">
        <v>150</v>
      </c>
      <c r="B16" s="177" t="s">
        <v>123</v>
      </c>
      <c r="C16" s="178"/>
      <c r="D16" s="179"/>
      <c r="E16" s="179"/>
      <c r="F16" s="179"/>
      <c r="G16" s="179"/>
      <c r="H16" s="179"/>
      <c r="I16" s="179"/>
      <c r="J16" s="179"/>
      <c r="K16" s="179"/>
    </row>
    <row r="17" spans="1:18" s="41" customFormat="1" outlineLevel="1" x14ac:dyDescent="0.3">
      <c r="A17" s="176" t="s">
        <v>162</v>
      </c>
      <c r="B17" s="177" t="s">
        <v>123</v>
      </c>
      <c r="C17" s="178"/>
      <c r="D17" s="179"/>
      <c r="E17" s="179"/>
      <c r="F17" s="179"/>
      <c r="G17" s="179"/>
      <c r="H17" s="179"/>
      <c r="I17" s="179"/>
      <c r="J17" s="179"/>
      <c r="K17" s="179"/>
    </row>
    <row r="18" spans="1:18" s="41" customFormat="1" outlineLevel="1" x14ac:dyDescent="0.3">
      <c r="A18" s="176" t="s">
        <v>115</v>
      </c>
      <c r="B18" s="177" t="s">
        <v>163</v>
      </c>
      <c r="C18" s="178"/>
      <c r="D18" s="179"/>
      <c r="E18" s="179"/>
      <c r="F18" s="179"/>
      <c r="G18" s="179"/>
      <c r="H18" s="179"/>
      <c r="I18" s="179"/>
      <c r="J18" s="179"/>
      <c r="K18" s="179"/>
    </row>
    <row r="19" spans="1:18" s="41" customFormat="1" outlineLevel="1" x14ac:dyDescent="0.3">
      <c r="A19" s="176" t="s">
        <v>110</v>
      </c>
      <c r="B19" s="177" t="s">
        <v>164</v>
      </c>
      <c r="C19" s="178"/>
      <c r="D19" s="179"/>
      <c r="E19" s="179"/>
      <c r="F19" s="179"/>
      <c r="G19" s="179"/>
      <c r="H19" s="179"/>
      <c r="I19" s="179"/>
      <c r="J19" s="179"/>
      <c r="K19" s="179"/>
    </row>
    <row r="20" spans="1:18" s="41" customFormat="1" ht="31" outlineLevel="1" x14ac:dyDescent="0.3">
      <c r="A20" s="176" t="s">
        <v>113</v>
      </c>
      <c r="B20" s="177" t="s">
        <v>165</v>
      </c>
      <c r="C20" s="178"/>
      <c r="D20" s="179"/>
      <c r="E20" s="179"/>
      <c r="F20" s="179"/>
      <c r="G20" s="179"/>
      <c r="H20" s="179"/>
      <c r="I20" s="179"/>
      <c r="J20" s="179"/>
      <c r="K20" s="179"/>
    </row>
    <row r="21" spans="1:18" s="41" customFormat="1" outlineLevel="1" x14ac:dyDescent="0.3">
      <c r="A21" s="176" t="s">
        <v>111</v>
      </c>
      <c r="B21" s="177" t="s">
        <v>126</v>
      </c>
      <c r="C21" s="178"/>
      <c r="D21" s="179"/>
      <c r="E21" s="179"/>
      <c r="F21" s="179"/>
      <c r="G21" s="179"/>
      <c r="H21" s="179"/>
      <c r="I21" s="179"/>
      <c r="J21" s="179"/>
      <c r="K21" s="179"/>
    </row>
    <row r="22" spans="1:18" s="41" customFormat="1" outlineLevel="1" x14ac:dyDescent="0.3">
      <c r="A22" s="176" t="s">
        <v>112</v>
      </c>
      <c r="B22" s="177" t="s">
        <v>167</v>
      </c>
      <c r="C22" s="178"/>
      <c r="D22" s="179"/>
      <c r="E22" s="179"/>
      <c r="F22" s="179"/>
      <c r="G22" s="179"/>
      <c r="H22" s="179"/>
      <c r="I22" s="179"/>
      <c r="J22" s="179"/>
      <c r="K22" s="179"/>
    </row>
    <row r="23" spans="1:18" s="41" customFormat="1" ht="31" outlineLevel="1" x14ac:dyDescent="0.3">
      <c r="A23" s="176" t="s">
        <v>114</v>
      </c>
      <c r="B23" s="177" t="s">
        <v>127</v>
      </c>
      <c r="C23" s="178"/>
      <c r="D23" s="179"/>
      <c r="E23" s="179"/>
      <c r="F23" s="179"/>
      <c r="G23" s="179"/>
      <c r="H23" s="179"/>
      <c r="I23" s="179"/>
      <c r="J23" s="179"/>
      <c r="K23" s="179"/>
    </row>
    <row r="24" spans="1:18" s="41" customFormat="1" outlineLevel="1" x14ac:dyDescent="0.3">
      <c r="A24" s="176" t="s">
        <v>4</v>
      </c>
      <c r="B24" s="177" t="s">
        <v>166</v>
      </c>
      <c r="C24" s="178"/>
      <c r="D24" s="179"/>
      <c r="E24" s="179"/>
      <c r="F24" s="179"/>
      <c r="G24" s="179"/>
      <c r="H24" s="179"/>
      <c r="I24" s="179"/>
      <c r="J24" s="179"/>
      <c r="K24" s="179"/>
    </row>
    <row r="25" spans="1:18" s="41" customFormat="1" outlineLevel="1" x14ac:dyDescent="0.3">
      <c r="A25" s="176" t="s">
        <v>5</v>
      </c>
      <c r="B25" s="177" t="s">
        <v>128</v>
      </c>
      <c r="C25" s="178"/>
      <c r="D25" s="179"/>
      <c r="E25" s="179"/>
      <c r="F25" s="179"/>
      <c r="G25" s="179"/>
      <c r="H25" s="179"/>
      <c r="I25" s="179"/>
      <c r="J25" s="179"/>
      <c r="K25" s="179"/>
    </row>
    <row r="26" spans="1:18" s="41" customFormat="1" ht="18" x14ac:dyDescent="0.3">
      <c r="A26" s="149" t="s">
        <v>103</v>
      </c>
      <c r="L26" s="59"/>
      <c r="M26" s="59"/>
      <c r="N26" s="59"/>
      <c r="O26" s="59"/>
      <c r="P26" s="59"/>
      <c r="Q26" s="59"/>
      <c r="R26" s="59"/>
    </row>
    <row r="27" spans="1:18" s="41" customFormat="1" ht="65.5" customHeight="1" x14ac:dyDescent="0.3">
      <c r="A27" s="223" t="s">
        <v>221</v>
      </c>
      <c r="B27" s="223"/>
      <c r="C27" s="223"/>
      <c r="D27" s="223"/>
      <c r="E27" s="223"/>
      <c r="F27" s="223"/>
      <c r="G27" s="223"/>
      <c r="H27" s="223"/>
      <c r="I27" s="223"/>
      <c r="J27" s="223"/>
      <c r="K27" s="223"/>
      <c r="L27" s="59"/>
      <c r="M27" s="59"/>
      <c r="N27" s="59"/>
      <c r="O27" s="59"/>
      <c r="P27" s="59"/>
      <c r="Q27" s="59"/>
      <c r="R27" s="59"/>
    </row>
    <row r="28" spans="1:18" s="41" customFormat="1" outlineLevel="1" x14ac:dyDescent="0.3">
      <c r="A28" s="176" t="s">
        <v>102</v>
      </c>
      <c r="B28" s="177" t="s">
        <v>129</v>
      </c>
      <c r="C28" s="178"/>
      <c r="D28" s="179"/>
      <c r="E28" s="179"/>
      <c r="F28" s="179"/>
      <c r="G28" s="179"/>
      <c r="H28" s="179"/>
      <c r="I28" s="179"/>
      <c r="J28" s="179"/>
      <c r="K28" s="179"/>
    </row>
    <row r="29" spans="1:18" s="41" customFormat="1" outlineLevel="1" x14ac:dyDescent="0.3">
      <c r="A29" s="176" t="s">
        <v>168</v>
      </c>
      <c r="B29" s="177" t="s">
        <v>130</v>
      </c>
      <c r="C29" s="178"/>
      <c r="D29" s="179"/>
      <c r="E29" s="179"/>
      <c r="F29" s="179"/>
      <c r="G29" s="179"/>
      <c r="H29" s="179"/>
      <c r="I29" s="179"/>
      <c r="J29" s="179"/>
      <c r="K29" s="179"/>
    </row>
    <row r="30" spans="1:18" s="41" customFormat="1" outlineLevel="1" x14ac:dyDescent="0.3">
      <c r="A30" s="176" t="s">
        <v>97</v>
      </c>
      <c r="B30" s="177" t="s">
        <v>139</v>
      </c>
      <c r="C30" s="178"/>
      <c r="D30" s="179"/>
      <c r="E30" s="179"/>
      <c r="F30" s="179"/>
      <c r="G30" s="179"/>
      <c r="H30" s="179"/>
      <c r="I30" s="179"/>
      <c r="J30" s="179"/>
      <c r="K30" s="179"/>
    </row>
    <row r="31" spans="1:18" s="41" customFormat="1" outlineLevel="1" x14ac:dyDescent="0.3">
      <c r="A31" s="176" t="s">
        <v>96</v>
      </c>
      <c r="B31" s="225" t="s">
        <v>190</v>
      </c>
      <c r="C31" s="225"/>
      <c r="D31" s="225"/>
      <c r="E31" s="225"/>
      <c r="F31" s="225"/>
      <c r="G31" s="225"/>
      <c r="H31" s="225"/>
      <c r="I31" s="225"/>
      <c r="J31" s="225"/>
      <c r="K31" s="225"/>
    </row>
    <row r="32" spans="1:18" s="41" customFormat="1" outlineLevel="1" x14ac:dyDescent="0.3">
      <c r="A32" s="176" t="s">
        <v>95</v>
      </c>
      <c r="B32" s="177" t="s">
        <v>138</v>
      </c>
      <c r="C32" s="178"/>
      <c r="D32" s="179"/>
      <c r="E32" s="179"/>
      <c r="F32" s="179"/>
      <c r="G32" s="179"/>
      <c r="H32" s="179"/>
      <c r="I32" s="179"/>
      <c r="J32" s="179"/>
      <c r="K32" s="179"/>
    </row>
    <row r="33" spans="1:18" s="41" customFormat="1" outlineLevel="1" x14ac:dyDescent="0.3">
      <c r="A33" s="176" t="s">
        <v>94</v>
      </c>
      <c r="B33" s="177" t="s">
        <v>131</v>
      </c>
      <c r="C33" s="178"/>
      <c r="D33" s="179"/>
      <c r="E33" s="179"/>
      <c r="F33" s="179"/>
      <c r="G33" s="179"/>
      <c r="H33" s="179"/>
      <c r="I33" s="179"/>
      <c r="J33" s="179"/>
      <c r="K33" s="179"/>
    </row>
    <row r="34" spans="1:18" s="41" customFormat="1" outlineLevel="1" x14ac:dyDescent="0.3">
      <c r="A34" s="176" t="s">
        <v>93</v>
      </c>
      <c r="B34" s="177" t="s">
        <v>172</v>
      </c>
      <c r="C34" s="178"/>
      <c r="D34" s="179"/>
      <c r="E34" s="179"/>
      <c r="F34" s="179"/>
      <c r="G34" s="179"/>
      <c r="H34" s="179"/>
      <c r="I34" s="179"/>
      <c r="J34" s="179"/>
      <c r="K34" s="179"/>
    </row>
    <row r="35" spans="1:18" s="41" customFormat="1" outlineLevel="1" x14ac:dyDescent="0.3">
      <c r="A35" s="176" t="s">
        <v>169</v>
      </c>
      <c r="B35" s="177" t="s">
        <v>152</v>
      </c>
      <c r="C35" s="178"/>
      <c r="D35" s="179"/>
      <c r="E35" s="179"/>
      <c r="F35" s="179"/>
      <c r="G35" s="179"/>
      <c r="H35" s="179"/>
      <c r="I35" s="179"/>
      <c r="J35" s="179"/>
      <c r="K35" s="179"/>
    </row>
    <row r="36" spans="1:18" s="41" customFormat="1" outlineLevel="1" x14ac:dyDescent="0.3">
      <c r="A36" s="176" t="s">
        <v>170</v>
      </c>
      <c r="B36" s="177" t="s">
        <v>153</v>
      </c>
      <c r="C36" s="178"/>
      <c r="D36" s="179"/>
      <c r="E36" s="179"/>
      <c r="F36" s="179"/>
      <c r="G36" s="179"/>
      <c r="H36" s="179"/>
      <c r="I36" s="179"/>
      <c r="J36" s="179"/>
      <c r="K36" s="179"/>
    </row>
    <row r="37" spans="1:18" s="41" customFormat="1" outlineLevel="1" x14ac:dyDescent="0.3">
      <c r="A37" s="176" t="s">
        <v>92</v>
      </c>
      <c r="B37" s="177" t="s">
        <v>137</v>
      </c>
      <c r="C37" s="178"/>
      <c r="D37" s="179"/>
      <c r="E37" s="179"/>
      <c r="F37" s="179"/>
      <c r="G37" s="179"/>
      <c r="H37" s="179"/>
      <c r="I37" s="179"/>
      <c r="J37" s="179"/>
      <c r="K37" s="179"/>
    </row>
    <row r="38" spans="1:18" s="41" customFormat="1" outlineLevel="1" x14ac:dyDescent="0.3">
      <c r="A38" s="176" t="s">
        <v>215</v>
      </c>
      <c r="B38" s="177" t="s">
        <v>132</v>
      </c>
      <c r="C38" s="178"/>
      <c r="D38" s="179"/>
      <c r="E38" s="179"/>
      <c r="F38" s="179"/>
      <c r="G38" s="179"/>
      <c r="H38" s="179"/>
      <c r="I38" s="179"/>
      <c r="J38" s="179"/>
      <c r="K38" s="179"/>
    </row>
    <row r="39" spans="1:18" s="41" customFormat="1" outlineLevel="1" x14ac:dyDescent="0.3">
      <c r="A39" s="176" t="s">
        <v>216</v>
      </c>
      <c r="B39" s="177" t="s">
        <v>133</v>
      </c>
      <c r="C39" s="178"/>
      <c r="D39" s="179"/>
      <c r="E39" s="179"/>
      <c r="F39" s="179"/>
      <c r="G39" s="179"/>
      <c r="H39" s="179"/>
      <c r="I39" s="179"/>
      <c r="J39" s="179"/>
      <c r="K39" s="179"/>
    </row>
    <row r="40" spans="1:18" s="41" customFormat="1" outlineLevel="1" x14ac:dyDescent="0.3">
      <c r="A40" s="176" t="s">
        <v>217</v>
      </c>
      <c r="B40" s="177" t="s">
        <v>134</v>
      </c>
      <c r="C40" s="178"/>
      <c r="D40" s="179"/>
      <c r="E40" s="179"/>
      <c r="F40" s="179"/>
      <c r="G40" s="179"/>
      <c r="H40" s="179"/>
      <c r="I40" s="179"/>
      <c r="J40" s="179"/>
      <c r="K40" s="179"/>
    </row>
    <row r="41" spans="1:18" s="41" customFormat="1" outlineLevel="1" x14ac:dyDescent="0.3">
      <c r="A41" s="176" t="s">
        <v>218</v>
      </c>
      <c r="B41" s="177" t="s">
        <v>154</v>
      </c>
      <c r="C41" s="178"/>
      <c r="D41" s="179"/>
      <c r="E41" s="179"/>
      <c r="F41" s="179"/>
      <c r="G41" s="179"/>
      <c r="H41" s="179"/>
      <c r="I41" s="179"/>
      <c r="J41" s="179"/>
      <c r="K41" s="179"/>
    </row>
    <row r="42" spans="1:18" s="41" customFormat="1" outlineLevel="1" x14ac:dyDescent="0.3">
      <c r="A42" s="176" t="s">
        <v>219</v>
      </c>
      <c r="B42" s="177" t="s">
        <v>135</v>
      </c>
      <c r="C42" s="178"/>
      <c r="D42" s="179"/>
      <c r="E42" s="179"/>
      <c r="F42" s="179"/>
      <c r="G42" s="179"/>
      <c r="H42" s="179"/>
      <c r="I42" s="179"/>
      <c r="J42" s="179"/>
      <c r="K42" s="179"/>
    </row>
    <row r="43" spans="1:18" s="41" customFormat="1" ht="18" x14ac:dyDescent="0.3">
      <c r="A43" s="149" t="s">
        <v>91</v>
      </c>
      <c r="L43" s="59"/>
      <c r="M43" s="59"/>
      <c r="N43" s="59"/>
      <c r="O43" s="59"/>
      <c r="P43" s="59"/>
      <c r="Q43" s="59"/>
      <c r="R43" s="59"/>
    </row>
    <row r="44" spans="1:18" x14ac:dyDescent="0.3">
      <c r="A44" s="180" t="s">
        <v>37</v>
      </c>
      <c r="B44" s="181" t="s">
        <v>207</v>
      </c>
      <c r="C44" s="181"/>
      <c r="D44" s="181"/>
      <c r="E44" s="181"/>
      <c r="F44" s="181"/>
      <c r="G44" s="181"/>
      <c r="H44" s="181"/>
      <c r="I44" s="181"/>
      <c r="J44" s="181"/>
      <c r="K44" s="181"/>
    </row>
    <row r="45" spans="1:18" x14ac:dyDescent="0.3">
      <c r="A45" s="180" t="s">
        <v>38</v>
      </c>
      <c r="B45" s="181" t="s">
        <v>208</v>
      </c>
      <c r="C45" s="181"/>
      <c r="D45" s="181"/>
      <c r="E45" s="181"/>
      <c r="F45" s="181"/>
      <c r="G45" s="181"/>
      <c r="H45" s="181"/>
      <c r="I45" s="181"/>
      <c r="J45" s="181"/>
      <c r="K45" s="181"/>
    </row>
    <row r="46" spans="1:18" x14ac:dyDescent="0.3">
      <c r="A46" s="180" t="s">
        <v>39</v>
      </c>
      <c r="B46" s="181" t="s">
        <v>206</v>
      </c>
      <c r="C46" s="181"/>
      <c r="D46" s="181"/>
      <c r="E46" s="181"/>
      <c r="F46" s="181"/>
      <c r="G46" s="181"/>
      <c r="H46" s="181"/>
      <c r="I46" s="181"/>
      <c r="J46" s="181"/>
      <c r="K46" s="181"/>
    </row>
    <row r="47" spans="1:18" ht="31" x14ac:dyDescent="0.3">
      <c r="A47" s="182" t="s">
        <v>204</v>
      </c>
      <c r="B47" s="183" t="s">
        <v>205</v>
      </c>
      <c r="C47" s="181"/>
      <c r="D47" s="181"/>
      <c r="E47" s="181"/>
      <c r="F47" s="181"/>
      <c r="G47" s="181"/>
      <c r="H47" s="181"/>
      <c r="I47" s="181"/>
      <c r="J47" s="181"/>
      <c r="K47" s="181"/>
    </row>
    <row r="48" spans="1:18" x14ac:dyDescent="0.3">
      <c r="A48" s="180" t="s">
        <v>171</v>
      </c>
      <c r="B48" s="181" t="s">
        <v>136</v>
      </c>
      <c r="C48" s="181"/>
      <c r="D48" s="181"/>
      <c r="E48" s="181"/>
      <c r="F48" s="181"/>
      <c r="G48" s="181"/>
      <c r="H48" s="181"/>
      <c r="I48" s="181"/>
      <c r="J48" s="181"/>
      <c r="K48" s="181"/>
    </row>
    <row r="55" spans="1:11" x14ac:dyDescent="0.3">
      <c r="A55" s="224"/>
      <c r="B55" s="224"/>
      <c r="C55" s="224"/>
      <c r="D55" s="224"/>
      <c r="E55" s="224"/>
      <c r="F55" s="224"/>
      <c r="G55" s="224"/>
      <c r="H55" s="224"/>
      <c r="I55" s="224"/>
      <c r="J55" s="224"/>
      <c r="K55" s="224"/>
    </row>
    <row r="80" spans="1:1" x14ac:dyDescent="0.3">
      <c r="A80" s="67"/>
    </row>
  </sheetData>
  <sheetProtection sheet="1" objects="1" scenarios="1"/>
  <mergeCells count="7">
    <mergeCell ref="F3:K3"/>
    <mergeCell ref="A6:K6"/>
    <mergeCell ref="A8:K8"/>
    <mergeCell ref="A55:K55"/>
    <mergeCell ref="A27:K27"/>
    <mergeCell ref="B31:K31"/>
    <mergeCell ref="B10:K10"/>
  </mergeCells>
  <pageMargins left="0.7" right="0.7" top="0.78740157499999996" bottom="0.78740157499999996" header="0.3" footer="0.3"/>
  <pageSetup paperSize="8" scale="64" orientation="landscape" r:id="rId1"/>
  <headerFooter>
    <oddHeader xml:space="preserve">&amp;C
</oddHeader>
  </headerFooter>
  <rowBreaks count="1" manualBreakCount="1">
    <brk id="25" max="10" man="1"/>
  </rowBreaks>
  <colBreaks count="1" manualBreakCount="1">
    <brk id="17" max="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input'!$E$38:$E$40</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N50"/>
  <sheetViews>
    <sheetView showGridLines="0" tabSelected="1" zoomScale="85" zoomScaleNormal="85" zoomScaleSheetLayoutView="55" zoomScalePageLayoutView="85" workbookViewId="0">
      <pane ySplit="1" topLeftCell="A2" activePane="bottomLeft" state="frozen"/>
      <selection activeCell="E1" sqref="E1"/>
      <selection pane="bottomLeft" activeCell="N3" sqref="N3"/>
    </sheetView>
  </sheetViews>
  <sheetFormatPr baseColWidth="10" defaultColWidth="11" defaultRowHeight="16" x14ac:dyDescent="0.35"/>
  <cols>
    <col min="1" max="1" width="18.33203125" style="114" customWidth="1"/>
    <col min="2" max="2" width="19.25" style="114" customWidth="1"/>
    <col min="3" max="3" width="19.83203125" style="114" customWidth="1"/>
    <col min="4" max="4" width="18.5" style="114" customWidth="1"/>
    <col min="5" max="5" width="26.08203125" style="59" customWidth="1"/>
    <col min="6" max="6" width="19.08203125" style="59" customWidth="1"/>
    <col min="7" max="7" width="18.08203125" style="85" customWidth="1"/>
    <col min="8" max="8" width="36.83203125" style="85" customWidth="1"/>
    <col min="9" max="9" width="7.58203125" style="59" customWidth="1"/>
    <col min="10" max="10" width="12.33203125" style="67" customWidth="1"/>
    <col min="11" max="11" width="12.08203125" style="59" customWidth="1"/>
    <col min="12" max="12" width="14" style="59" customWidth="1"/>
    <col min="13" max="13" width="17.33203125" style="59" customWidth="1"/>
    <col min="14" max="14" width="19.08203125" style="59" customWidth="1"/>
    <col min="15" max="15" width="18.33203125" style="59" customWidth="1"/>
    <col min="16" max="16" width="11.75" style="59" customWidth="1"/>
    <col min="17" max="17" width="18.83203125" style="59" customWidth="1"/>
    <col min="18" max="19" width="12.33203125" style="67" customWidth="1"/>
    <col min="20" max="20" width="13.58203125" style="59" customWidth="1"/>
    <col min="21" max="21" width="19.08203125" style="59" customWidth="1"/>
    <col min="22" max="22" width="15" style="59" customWidth="1"/>
    <col min="23" max="23" width="12" style="59" customWidth="1"/>
    <col min="24" max="24" width="14.08203125" style="59" customWidth="1"/>
    <col min="25" max="25" width="20.08203125" style="59" customWidth="1"/>
    <col min="26" max="26" width="10.75" style="59" customWidth="1"/>
    <col min="27" max="27" width="10.08203125" style="59" customWidth="1"/>
    <col min="28" max="28" width="9.33203125" style="59" customWidth="1"/>
    <col min="29" max="29" width="15.33203125" style="59" customWidth="1"/>
    <col min="30" max="30" width="10.33203125" style="67" customWidth="1"/>
    <col min="31" max="31" width="22.25" style="85" customWidth="1"/>
    <col min="32" max="32" width="17.25" style="59" customWidth="1"/>
    <col min="33" max="33" width="20.75" style="59" customWidth="1"/>
    <col min="34" max="34" width="18.83203125" style="59" customWidth="1"/>
    <col min="35" max="35" width="21.08203125" style="59" customWidth="1"/>
    <col min="36" max="36" width="16.08203125" style="59" customWidth="1"/>
    <col min="37" max="37" width="19.83203125" style="59" customWidth="1"/>
    <col min="38" max="16384" width="11" style="59"/>
  </cols>
  <sheetData>
    <row r="1" spans="1:40" s="85" customFormat="1" ht="50.15" customHeight="1" x14ac:dyDescent="0.3">
      <c r="A1" s="68" t="s">
        <v>155</v>
      </c>
      <c r="B1" s="68" t="s">
        <v>7</v>
      </c>
      <c r="C1" s="68" t="s">
        <v>8</v>
      </c>
      <c r="D1" s="68" t="s">
        <v>9</v>
      </c>
      <c r="E1" s="69" t="s">
        <v>99</v>
      </c>
      <c r="F1" s="70" t="s">
        <v>98</v>
      </c>
      <c r="G1" s="70" t="s">
        <v>156</v>
      </c>
      <c r="H1" s="70" t="s">
        <v>64</v>
      </c>
      <c r="I1" s="71" t="s">
        <v>71</v>
      </c>
      <c r="J1" s="70" t="s">
        <v>72</v>
      </c>
      <c r="K1" s="72" t="s">
        <v>148</v>
      </c>
      <c r="L1" s="72" t="s">
        <v>72</v>
      </c>
      <c r="M1" s="70" t="s">
        <v>75</v>
      </c>
      <c r="N1" s="72" t="s">
        <v>74</v>
      </c>
      <c r="O1" s="69" t="s">
        <v>76</v>
      </c>
      <c r="P1" s="73" t="s">
        <v>157</v>
      </c>
      <c r="Q1" s="73" t="s">
        <v>73</v>
      </c>
      <c r="R1" s="70" t="s">
        <v>192</v>
      </c>
      <c r="S1" s="70" t="s">
        <v>191</v>
      </c>
      <c r="T1" s="73" t="s">
        <v>144</v>
      </c>
      <c r="U1" s="72" t="s">
        <v>77</v>
      </c>
      <c r="V1" s="70" t="s">
        <v>78</v>
      </c>
      <c r="W1" s="75" t="s">
        <v>79</v>
      </c>
      <c r="X1" s="74" t="s">
        <v>158</v>
      </c>
      <c r="Y1" s="76" t="s">
        <v>80</v>
      </c>
      <c r="Z1" s="77" t="s">
        <v>81</v>
      </c>
      <c r="AA1" s="77" t="s">
        <v>82</v>
      </c>
      <c r="AB1" s="78" t="s">
        <v>32</v>
      </c>
      <c r="AC1" s="79" t="s">
        <v>85</v>
      </c>
      <c r="AD1" s="80" t="s">
        <v>83</v>
      </c>
      <c r="AE1" s="81" t="s">
        <v>84</v>
      </c>
      <c r="AF1" s="82" t="s">
        <v>184</v>
      </c>
      <c r="AG1" s="83" t="s">
        <v>185</v>
      </c>
      <c r="AH1" s="82" t="s">
        <v>186</v>
      </c>
      <c r="AI1" s="83" t="s">
        <v>187</v>
      </c>
      <c r="AJ1" s="82" t="s">
        <v>188</v>
      </c>
      <c r="AK1" s="84" t="s">
        <v>189</v>
      </c>
      <c r="AL1" s="59"/>
      <c r="AM1" s="59"/>
      <c r="AN1" s="59"/>
    </row>
    <row r="2" spans="1:40" ht="31" x14ac:dyDescent="0.3">
      <c r="A2" s="86">
        <f>INTRODUZIONE!$B$2</f>
        <v>0</v>
      </c>
      <c r="B2" s="87" t="s">
        <v>101</v>
      </c>
      <c r="C2" s="88" t="s">
        <v>41</v>
      </c>
      <c r="D2" s="88"/>
      <c r="E2" s="87" t="s">
        <v>100</v>
      </c>
      <c r="F2" s="89">
        <v>100000</v>
      </c>
      <c r="G2" s="90" t="s">
        <v>176</v>
      </c>
      <c r="H2" s="88" t="s">
        <v>143</v>
      </c>
      <c r="I2" s="91">
        <f>IF(H2="Investimenti collettivi nell'interesse del progetto globale",1,IF(H2="Sviluppo di un ramo aziendale nell'azienda agricola",2,IF(H2="ZM: trasformazione, stoccaggio e commercializzazione in comune di prodotti agricoli regionali",3,IF(H2="ZC: trasformazione, stoccaggio e commercializzazione in comune di prodotti agricoli regionali",4,IF(H2="Regione di pianura: trasformazione, stoccaggio e commercializzazione in comune di prodotti agricoli regionali",5,IF(H2="Altre misure nell'interesse del progetto globale (riduzione min. 50%)",6,IF(H2="Stalle collettive",7,IF(H2="Stalle individuali per animali che consumano foraggio grezzo",8,IF(H2="Provvedimenti di migliorie fondiarie",9,IF(H2="Provvedimenti individuali obiettivi ecologici",10,IF(H2="Provvedimenti individuali trasformazione piccole aziende artigianali",11,IF(H2="…selezionare misura",""))))))))))))</f>
        <v>1</v>
      </c>
      <c r="J2" s="92">
        <v>23000</v>
      </c>
      <c r="K2" s="93">
        <f>F2-J2</f>
        <v>77000</v>
      </c>
      <c r="L2" s="94">
        <f>IF(I2=1,IF(INTRODUZIONE!$B$3="orientato alla catena di valore aggiunto",'Dropdown input'!$C$8,IF(INTRODUZIONE!$B$3="intersettoriale",'Dropdown input'!$D$8,IF(INTRODUZIONE!$B$3="selezionare",""))),IF(I2=2,IF(INTRODUZIONE!$B$3="orientato alla catena di valore aggiunto",'Dropdown input'!$C$9,IF(INTRODUZIONE!$B$3="intersettoriale",'Dropdown input'!$D$9,IF(INTRODUZIONE!$B$3="selezionare",""))),IF(I2=3,IF(INTRODUZIONE!$B$3="orientato alla catena di valore aggiunto",'Dropdown input'!$C$10,IF(INTRODUZIONE!$B$3="intersettoriale",'Dropdown input'!$D$10,IF(INTRODUZIONE!$B$3="selezionare",""))),IF(I2=4,IF(INTRODUZIONE!$B$3="orientato alla catena di valore aggiunto",'Dropdown input'!$C$11,IF(INTRODUZIONE!$B$3="intersettoriale",'Dropdown input'!$D$11,IF(INTRODUZIONE!$B$3="selezionare",""))),IF(I2=5,IF(INTRODUZIONE!$B$3="orientato alla catena di valore aggiunto",'Dropdown input'!$C$12,IF(INTRODUZIONE!$B$3="intersettoriale",'Dropdown input'!$D$12,IF(INTRODUZIONE!$B$3="selezionare",""))),IF(I2=6,IF(INTRODUZIONE!$B$3="orientato alla catena di valore aggiunto",'Dropdown input'!$C$13,IF(INTRODUZIONE!$B$3="intersettoriale",'Dropdown input'!$D$13,IF(INTRODUZIONE!$B$3="selezionare",""))),IF(I2=7,IF(INTRODUZIONE!$B$3="orientato alla catena di valore aggiunto",'Dropdown input'!$C$14,IF(INTRODUZIONE!$B$3="intersettoriale",'Dropdown input'!$D$14,IF(INTRODUZIONE!$B$3="selezionare",""))),IF(I2=8,IF(INTRODUZIONE!$B$3="orientato alla catena di valore aggiunto",'Dropdown input'!$C$15,IF(INTRODUZIONE!$B$3="intersettoriale",'Dropdown input'!$D$15,IF(INTRODUZIONE!$B$3="selezionare",""))),IF(I2=9,IF(INTRODUZIONE!$B$3="orientato alla catena di valore aggiunto",'Dropdown input'!$C$16,IF(INTRODUZIONE!$B$3="intersettoriale",'Dropdown input'!$D$16,IF(INTRODUZIONE!$B$3="selezionare",""))),IF(I2=10,IF(INTRODUZIONE!$B$3="orientato alla catena di valore aggiunto",'Dropdown input'!$C$17,IF(INTRODUZIONE!$B$3="intersettoriale",'Dropdown input'!$D$17,IF(INTRODUZIONE!$B$3="selezionare",""))),IF(I2=11,IF(INTRODUZIONE!$B$3="orientato alla catena di valore aggiunto",'Dropdown input'!$C$18,IF(INTRODUZIONE!$B$3="intersettoriale",'Dropdown input'!$D$18,IF(INTRODUZIONE!$B$3="selezionare",""))),IF(I2="",""))))))))))))</f>
        <v>0</v>
      </c>
      <c r="M2" s="93">
        <f>IFERROR(K2-K2*L2,"")</f>
        <v>77000</v>
      </c>
      <c r="N2" s="94">
        <f>IF(I2=1,(IF(G2="Pianura",34%,IF(G2="ZC / ZM I",37%,IF(G2="ZM II - IV",40%,)))),IF(I2=2,(IF(G2="Pianura",34%,IF(G2="ZC / ZM I",37%,IF(G2="ZM II - IV",40%,)))),IF(I2=3,22%,IF(I2=4,37%,IF(I2=5,34%,IF(I2=6,(IF(G2="Pianura",34%,IF(G2="ZC / ZM I",37%,IF(G2="ZM II - IV",40%,)))),IF(I2=7,"riprendere dal modello edifici rurali",IF(I2=8,"riprendere dal modello edifici rurali (nessun contributo in pianura)",IF(I2=9,"chiarire nello specifico con l'UFAG",IF(I2=10,"riprendere dal modello edifici rurali",IF(I2=11,22%,IF(I2="",""))))))))))))</f>
        <v>0.34</v>
      </c>
      <c r="O2" s="174">
        <f>IF(I2=1,'Dropdown input'!$I$8,IF(I2=2,'Dropdown input'!$I$9,IF(I2=3,'Dropdown input'!$I$10,IF(I2=4,'Dropdown input'!$I$11,IF(I2=5,'Dropdown input'!$I$12,IF(I2=6,'Dropdown input'!$I$13,IF(I2=7,'Dropdown input'!$I$14,IF(I2=8,'Dropdown input'!$I$15,IF(I2=9,"chiarire nello specifico con l'UFAG",IF(I2=10,'Dropdown input'!$I$17,IF(I2=11,'Dropdown input'!$I$18,"")))))))))))</f>
        <v>0.8</v>
      </c>
      <c r="P2" s="174">
        <f>IF(I2=1,IF(INTRODUZIONE!$B$3="orientato alla catena di valore aggiunto",'Dropdown input'!$E$8,IF(INTRODUZIONE!$B$3="intersettoriale",'Dropdown input'!$F$8,IF(INTRODUZIONE!$B$3="selezionare",""))),IF(I2=2,IF(INTRODUZIONE!$B$3="orientato alla catena di valore aggiunto",'Dropdown input'!$E$9,IF(INTRODUZIONE!$B$3="intersettoriale",'Dropdown input'!$F$9,IF(INTRODUZIONE!$B$3="selezionare",""))),IF(I2=3,IF(INTRODUZIONE!$B$3="orientato alla catena di valore aggiunto",'Dropdown input'!$E$10,IF(INTRODUZIONE!$B$3="intersettoriale",'Dropdown input'!$F$10,IF(INTRODUZIONE!$B$3="selezionare",""))),IF(I2=4,IF(INTRODUZIONE!$B$3="orientato alla catena di valore aggiunto",'Dropdown input'!$E$11,IF(INTRODUZIONE!$B$3="intersettoriale",'Dropdown input'!$F$11,IF(INTRODUZIONE!$B$3="selezionare",""))),IF(I2=5,IF(INTRODUZIONE!$B$3="orientato alla catena di valore aggiunto",'Dropdown input'!$E$12,IF(INTRODUZIONE!$B$3="intersettoriale",'Dropdown input'!$F$12,IF(INTRODUZIONE!$B$3="selezionare",""))),IF(I2=6,IF(INTRODUZIONE!$B$3="orientato alla catena di valore aggiunto",'Dropdown input'!$E$13,IF(INTRODUZIONE!$B$3="intersettoriale",'Dropdown input'!$F$13,IF(INTRODUZIONE!$B$3="selezionare",""))),IF(I2=7,IF(INTRODUZIONE!$B$3="orientato alla catena di valore aggiunto",'Dropdown input'!$E$14,IF(INTRODUZIONE!$B$3="intersettoriale",'Dropdown input'!$F$14,IF(INTRODUZIONE!$B$3="selezionare",""))),IF(I2=8,IF(INTRODUZIONE!$B$3="orientato alla catena di valore aggiunto",'Dropdown input'!$E$15,IF(INTRODUZIONE!$B$3="intersettoriale",'Dropdown input'!$F$15,IF(INTRODUZIONE!$B$3="selezionare",""))),IF(I2=9,IF(INTRODUZIONE!$B$3="orientato alla catena di valore aggiunto",'Dropdown input'!$E$16,IF(INTRODUZIONE!$B$3="intersettoriale",'Dropdown input'!$F$16,IF(INTRODUZIONE!$B$3="selezionare",""))),IF(I2=10,IF(INTRODUZIONE!$B$3="orientato alla catena di valore aggiunto",'Dropdown input'!$E$17,IF(INTRODUZIONE!$B$3="intersettoriale",'Dropdown input'!$F$17,IF(INTRODUZIONE!$B$3="selezionare",""))),IF(I2=11,IF(INTRODUZIONE!$B$3="orientato alla catena di valore aggiunto",'Dropdown input'!$E$18,IF(INTRODUZIONE!$B$3="intersettoriale",'Dropdown input'!$F$18,IF(INTRODUZIONE!$B$3="selezionare",""))),IF(I2="",""))))))))))))</f>
        <v>0</v>
      </c>
      <c r="Q2" s="184">
        <f>IFERROR(N2+N2*P2,"")</f>
        <v>0.34</v>
      </c>
      <c r="R2" s="151">
        <f>IFERROR(M2*(O2*Q2),"")</f>
        <v>20944</v>
      </c>
      <c r="S2" s="151"/>
      <c r="T2" s="150">
        <f t="shared" ref="T2:T48" si="0">IFERROR((R2+S2)/M2,"")</f>
        <v>0.27200000000000002</v>
      </c>
      <c r="U2" s="152">
        <f>IFERROR(IF(T2&lt;O2*Q2,T2/O2,Q2),"")</f>
        <v>0.34</v>
      </c>
      <c r="V2" s="95">
        <f t="shared" ref="V2:V48" si="1">IFERROR(U2*M2,"")</f>
        <v>26180.000000000004</v>
      </c>
      <c r="W2" s="156">
        <f>IFERROR(R2+V2+S2,"")</f>
        <v>47124</v>
      </c>
      <c r="X2" s="96">
        <f t="shared" ref="X2:X48" si="2">IFERROR(W2/F2,"")</f>
        <v>0.47123999999999999</v>
      </c>
      <c r="Y2" s="97"/>
      <c r="Z2" s="87"/>
      <c r="AA2" s="87"/>
      <c r="AB2" s="87"/>
      <c r="AC2" s="98">
        <f t="shared" ref="AC2:AC48" si="3">IFERROR(F2-Y2-Z2-AA2-AB2-W2,"")</f>
        <v>52876</v>
      </c>
      <c r="AD2" s="99">
        <f>SUM(Y2:AC2)</f>
        <v>52876</v>
      </c>
      <c r="AE2" s="100" t="str">
        <f t="shared" ref="AE2:AE48" si="4">IFERROR(IF(AD2=(F2-W2),"Finanziamento=investimento","!"),"")</f>
        <v>Finanziamento=investimento</v>
      </c>
      <c r="AF2" s="97"/>
      <c r="AG2" s="101"/>
      <c r="AH2" s="97"/>
      <c r="AI2" s="101"/>
      <c r="AJ2" s="97"/>
      <c r="AK2" s="97"/>
    </row>
    <row r="3" spans="1:40" ht="15.5" x14ac:dyDescent="0.3">
      <c r="A3" s="102">
        <f>INTRODUZIONE!$B$2</f>
        <v>0</v>
      </c>
      <c r="B3" s="103" t="s">
        <v>101</v>
      </c>
      <c r="C3" s="104" t="s">
        <v>41</v>
      </c>
      <c r="D3" s="104"/>
      <c r="E3" s="103" t="s">
        <v>100</v>
      </c>
      <c r="F3" s="105"/>
      <c r="G3" s="90" t="s">
        <v>23</v>
      </c>
      <c r="H3" s="106" t="s">
        <v>23</v>
      </c>
      <c r="I3" s="91" t="str">
        <f t="shared" ref="I3:I48" si="5">IF(H3="Investimenti collettivi nell'interesse del progetto globale",1,IF(H3="Sviluppo di un ramo aziendale nell'azienda agricola",2,IF(H3="ZM: trasformazione, stoccaggio e commercializzazione in comune di prodotti agricoli regionali",3,IF(H3="ZC: trasformazione, stoccaggio e commercializzazione in comune di prodotti agricoli regionali",4,IF(H3="Regione di pianura: trasformazione, stoccaggio e commercializzazione in comune di prodotti agricoli regionali",5,IF(H3="Altre misure nell'interesse del progetto globale (riduzione min. 50%)",6,IF(H3="Stalle collettive",7,IF(H3="Stalle individuali per animali che consumano foraggio grezzo",8,IF(H3="Provvedimenti di migliorie fondiarie",9,IF(H3="Provvedimenti individuali obiettivi ecologici",10,IF(H3="Provvedimenti individuali trasformazione piccole aziende artigianali",11,IF(H3="…selezionare misura",""))))))))))))</f>
        <v/>
      </c>
      <c r="J3" s="107"/>
      <c r="K3" s="108">
        <f>F3-J3</f>
        <v>0</v>
      </c>
      <c r="L3" s="94" t="str">
        <f>IF(I3=1,IF(INTRODUZIONE!$B$3="orientato alla catena di valore aggiunto",'Dropdown input'!$C$8,IF(INTRODUZIONE!$B$3="intersettoriale",'Dropdown input'!$D$8,IF(INTRODUZIONE!$B$3="selezionare",""))),IF(I3=2,IF(INTRODUZIONE!$B$3="orientato alla catena di valore aggiunto",'Dropdown input'!$C$9,IF(INTRODUZIONE!$B$3="intersettoriale",'Dropdown input'!$D$9,IF(INTRODUZIONE!$B$3="selezionare",""))),IF(I3=3,IF(INTRODUZIONE!$B$3="orientato alla catena di valore aggiunto",'Dropdown input'!$C$10,IF(INTRODUZIONE!$B$3="intersettoriale",'Dropdown input'!$D$10,IF(INTRODUZIONE!$B$3="selezionare",""))),IF(I3=4,IF(INTRODUZIONE!$B$3="orientato alla catena di valore aggiunto",'Dropdown input'!$C$11,IF(INTRODUZIONE!$B$3="intersettoriale",'Dropdown input'!$D$11,IF(INTRODUZIONE!$B$3="selezionare",""))),IF(I3=5,IF(INTRODUZIONE!$B$3="orientato alla catena di valore aggiunto",'Dropdown input'!$C$12,IF(INTRODUZIONE!$B$3="intersettoriale",'Dropdown input'!$D$12,IF(INTRODUZIONE!$B$3="selezionare",""))),IF(I3=6,IF(INTRODUZIONE!$B$3="orientato alla catena di valore aggiunto",'Dropdown input'!$C$13,IF(INTRODUZIONE!$B$3="intersettoriale",'Dropdown input'!$D$13,IF(INTRODUZIONE!$B$3="selezionare",""))),IF(I3=7,IF(INTRODUZIONE!$B$3="orientato alla catena di valore aggiunto",'Dropdown input'!$C$14,IF(INTRODUZIONE!$B$3="intersettoriale",'Dropdown input'!$D$14,IF(INTRODUZIONE!$B$3="selezionare",""))),IF(I3=8,IF(INTRODUZIONE!$B$3="orientato alla catena di valore aggiunto",'Dropdown input'!$C$15,IF(INTRODUZIONE!$B$3="intersettoriale",'Dropdown input'!$D$15,IF(INTRODUZIONE!$B$3="selezionare",""))),IF(I3=9,IF(INTRODUZIONE!$B$3="orientato alla catena di valore aggiunto",'Dropdown input'!$C$16,IF(INTRODUZIONE!$B$3="intersettoriale",'Dropdown input'!$D$16,IF(INTRODUZIONE!$B$3="selezionare",""))),IF(I3=10,IF(INTRODUZIONE!$B$3="orientato alla catena di valore aggiunto",'Dropdown input'!$C$17,IF(INTRODUZIONE!$B$3="intersettoriale",'Dropdown input'!$D$17,IF(INTRODUZIONE!$B$3="selezionare",""))),IF(I3=11,IF(INTRODUZIONE!$B$3="orientato alla catena di valore aggiunto",'Dropdown input'!$C$18,IF(INTRODUZIONE!$B$3="intersettoriale",'Dropdown input'!$D$18,IF(INTRODUZIONE!$B$3="selezionare",""))),IF(I3="",""))))))))))))</f>
        <v/>
      </c>
      <c r="M3" s="108" t="str">
        <f t="shared" ref="M3:M48" si="6">IFERROR(K3-K3*L3,"")</f>
        <v/>
      </c>
      <c r="N3" s="94" t="str">
        <f t="shared" ref="N3:N49" si="7">IF(I3=1,(IF(G3="Pianura",34%,IF(G3="ZC / ZM I",37%,IF(G3="ZM II - IV",40%,)))),IF(I3=2,(IF(G3="Pianura",34%,IF(G3="ZC / ZM I",37%,IF(G3="ZM II - IV",40%,)))),IF(I3=3,22%,IF(I3=4,37%,IF(I3=5,34%,IF(I3=6,(IF(G3="Pianura",34%,IF(G3="ZC / ZM I",37%,IF(G3="ZM II - IV",40%,)))),IF(I3=7,"riprendere dal modello edifici rurali",IF(I3=8,"riprendere dal modello edifici rurali (nessun contributo in pianura)",IF(I3=9,"chiarire nello specifico con l'UFAG",IF(I3=10,"riprendere dal modello edifici rurali",IF(I3=11,22%,IF(I3="",""))))))))))))</f>
        <v/>
      </c>
      <c r="O3" s="94" t="str">
        <f>IF(I3=1,'Dropdown input'!$I$8,IF(I3=2,'Dropdown input'!$I$9,IF(I3=3,'Dropdown input'!$I$10,IF(I3=4,'Dropdown input'!$I$11,IF(I3=5,'Dropdown input'!$I$12,IF(I3=6,'Dropdown input'!$I$13,IF(I3=7,'Dropdown input'!$I$14,IF(I3=8,'Dropdown input'!$I$15,IF(I3=9,"chiarire nello specifico con l'UFAG",IF(I3=10,'Dropdown input'!$I$17,IF(I3=11,'Dropdown input'!$I$18,"")))))))))))</f>
        <v/>
      </c>
      <c r="P3" s="94" t="str">
        <f>IF(I3=1,IF(INTRODUZIONE!$B$3="orientato alla catena di valore aggiunto",'Dropdown input'!$E$8,IF(INTRODUZIONE!$B$3="intersettoriale",'Dropdown input'!$F$8,IF(INTRODUZIONE!$B$3="selezionare",""))),IF(I3=2,IF(INTRODUZIONE!$B$3="orientato alla catena di valore aggiunto",'Dropdown input'!$E$9,IF(INTRODUZIONE!$B$3="intersettoriale",'Dropdown input'!$F$9,IF(INTRODUZIONE!$B$3="selezionare",""))),IF(I3=3,IF(INTRODUZIONE!$B$3="orientato alla catena di valore aggiunto",'Dropdown input'!$E$10,IF(INTRODUZIONE!$B$3="intersettoriale",'Dropdown input'!$F$10,IF(INTRODUZIONE!$B$3="selezionare",""))),IF(I3=4,IF(INTRODUZIONE!$B$3="orientato alla catena di valore aggiunto",'Dropdown input'!$E$11,IF(INTRODUZIONE!$B$3="intersettoriale",'Dropdown input'!$F$11,IF(INTRODUZIONE!$B$3="selezionare",""))),IF(I3=5,IF(INTRODUZIONE!$B$3="orientato alla catena di valore aggiunto",'Dropdown input'!$E$12,IF(INTRODUZIONE!$B$3="intersettoriale",'Dropdown input'!$F$12,IF(INTRODUZIONE!$B$3="selezionare",""))),IF(I3=6,IF(INTRODUZIONE!$B$3="orientato alla catena di valore aggiunto",'Dropdown input'!$E$13,IF(INTRODUZIONE!$B$3="intersettoriale",'Dropdown input'!$F$13,IF(INTRODUZIONE!$B$3="selezionare",""))),IF(I3=7,IF(INTRODUZIONE!$B$3="orientato alla catena di valore aggiunto",'Dropdown input'!$E$14,IF(INTRODUZIONE!$B$3="intersettoriale",'Dropdown input'!$F$14,IF(INTRODUZIONE!$B$3="selezionare",""))),IF(I3=8,IF(INTRODUZIONE!$B$3="orientato alla catena di valore aggiunto",'Dropdown input'!$E$15,IF(INTRODUZIONE!$B$3="intersettoriale",'Dropdown input'!$F$15,IF(INTRODUZIONE!$B$3="selezionare",""))),IF(I3=9,IF(INTRODUZIONE!$B$3="orientato alla catena di valore aggiunto",'Dropdown input'!$E$16,IF(INTRODUZIONE!$B$3="intersettoriale",'Dropdown input'!$F$16,IF(INTRODUZIONE!$B$3="selezionare",""))),IF(I3=10,IF(INTRODUZIONE!$B$3="orientato alla catena di valore aggiunto",'Dropdown input'!$E$17,IF(INTRODUZIONE!$B$3="intersettoriale",'Dropdown input'!$F$17,IF(INTRODUZIONE!$B$3="selezionare",""))),IF(I3=11,IF(INTRODUZIONE!$B$3="orientato alla catena di valore aggiunto",'Dropdown input'!$E$18,IF(INTRODUZIONE!$B$3="intersettoriale",'Dropdown input'!$F$18,IF(INTRODUZIONE!$B$3="selezionare",""))),IF(I3="",""))))))))))))</f>
        <v/>
      </c>
      <c r="Q3" s="185" t="str">
        <f t="shared" ref="Q3:Q4" si="8">IFERROR(N3+N3*P3,"")</f>
        <v/>
      </c>
      <c r="R3" s="153" t="str">
        <f t="shared" ref="R3:R48" si="9">IFERROR(M3*(O3*Q3),"")</f>
        <v/>
      </c>
      <c r="S3" s="153"/>
      <c r="T3" s="154" t="str">
        <f t="shared" si="0"/>
        <v/>
      </c>
      <c r="U3" s="155" t="str">
        <f t="shared" ref="U3:U48" si="10">IFERROR(IF(T3&lt;O3*Q3,T3/O3,Q3),"")</f>
        <v/>
      </c>
      <c r="V3" s="109" t="str">
        <f t="shared" si="1"/>
        <v/>
      </c>
      <c r="W3" s="157" t="str">
        <f t="shared" ref="W3:W48" si="11">IFERROR(R3+V3+S3,"")</f>
        <v/>
      </c>
      <c r="X3" s="96" t="str">
        <f t="shared" si="2"/>
        <v/>
      </c>
      <c r="Y3" s="110"/>
      <c r="Z3" s="103"/>
      <c r="AA3" s="103"/>
      <c r="AB3" s="103"/>
      <c r="AC3" s="111" t="str">
        <f t="shared" si="3"/>
        <v/>
      </c>
      <c r="AD3" s="112">
        <f t="shared" ref="AD3:AD8" si="12">SUM(Y3:AC3)</f>
        <v>0</v>
      </c>
      <c r="AE3" s="100" t="str">
        <f t="shared" si="4"/>
        <v/>
      </c>
      <c r="AF3" s="110"/>
      <c r="AG3" s="113"/>
      <c r="AH3" s="110"/>
      <c r="AI3" s="113"/>
      <c r="AJ3" s="110"/>
      <c r="AK3" s="110"/>
    </row>
    <row r="4" spans="1:40" ht="15.5" x14ac:dyDescent="0.3">
      <c r="A4" s="102">
        <f>INTRODUZIONE!$B$2</f>
        <v>0</v>
      </c>
      <c r="B4" s="103" t="s">
        <v>101</v>
      </c>
      <c r="C4" s="104" t="s">
        <v>41</v>
      </c>
      <c r="D4" s="104"/>
      <c r="E4" s="103" t="s">
        <v>100</v>
      </c>
      <c r="F4" s="105"/>
      <c r="G4" s="90" t="s">
        <v>23</v>
      </c>
      <c r="H4" s="106" t="s">
        <v>23</v>
      </c>
      <c r="I4" s="91" t="str">
        <f t="shared" si="5"/>
        <v/>
      </c>
      <c r="J4" s="107"/>
      <c r="K4" s="108">
        <f t="shared" ref="K4:K11" si="13">F4-J4</f>
        <v>0</v>
      </c>
      <c r="L4" s="94" t="str">
        <f>IF(I4=1,IF(INTRODUZIONE!$B$3="orientato alla catena di valore aggiunto",'Dropdown input'!$C$8,IF(INTRODUZIONE!$B$3="intersettoriale",'Dropdown input'!$D$8,IF(INTRODUZIONE!$B$3="selezionare",""))),IF(I4=2,IF(INTRODUZIONE!$B$3="orientato alla catena di valore aggiunto",'Dropdown input'!$C$9,IF(INTRODUZIONE!$B$3="intersettoriale",'Dropdown input'!$D$9,IF(INTRODUZIONE!$B$3="selezionare",""))),IF(I4=3,IF(INTRODUZIONE!$B$3="orientato alla catena di valore aggiunto",'Dropdown input'!$C$10,IF(INTRODUZIONE!$B$3="intersettoriale",'Dropdown input'!$D$10,IF(INTRODUZIONE!$B$3="selezionare",""))),IF(I4=4,IF(INTRODUZIONE!$B$3="orientato alla catena di valore aggiunto",'Dropdown input'!$C$11,IF(INTRODUZIONE!$B$3="intersettoriale",'Dropdown input'!$D$11,IF(INTRODUZIONE!$B$3="selezionare",""))),IF(I4=5,IF(INTRODUZIONE!$B$3="orientato alla catena di valore aggiunto",'Dropdown input'!$C$12,IF(INTRODUZIONE!$B$3="intersettoriale",'Dropdown input'!$D$12,IF(INTRODUZIONE!$B$3="selezionare",""))),IF(I4=6,IF(INTRODUZIONE!$B$3="orientato alla catena di valore aggiunto",'Dropdown input'!$C$13,IF(INTRODUZIONE!$B$3="intersettoriale",'Dropdown input'!$D$13,IF(INTRODUZIONE!$B$3="selezionare",""))),IF(I4=7,IF(INTRODUZIONE!$B$3="orientato alla catena di valore aggiunto",'Dropdown input'!$C$14,IF(INTRODUZIONE!$B$3="intersettoriale",'Dropdown input'!$D$14,IF(INTRODUZIONE!$B$3="selezionare",""))),IF(I4=8,IF(INTRODUZIONE!$B$3="orientato alla catena di valore aggiunto",'Dropdown input'!$C$15,IF(INTRODUZIONE!$B$3="intersettoriale",'Dropdown input'!$D$15,IF(INTRODUZIONE!$B$3="selezionare",""))),IF(I4=9,IF(INTRODUZIONE!$B$3="orientato alla catena di valore aggiunto",'Dropdown input'!$C$16,IF(INTRODUZIONE!$B$3="intersettoriale",'Dropdown input'!$D$16,IF(INTRODUZIONE!$B$3="selezionare",""))),IF(I4=10,IF(INTRODUZIONE!$B$3="orientato alla catena di valore aggiunto",'Dropdown input'!$C$17,IF(INTRODUZIONE!$B$3="intersettoriale",'Dropdown input'!$D$17,IF(INTRODUZIONE!$B$3="selezionare",""))),IF(I4=11,IF(INTRODUZIONE!$B$3="orientato alla catena di valore aggiunto",'Dropdown input'!$C$18,IF(INTRODUZIONE!$B$3="intersettoriale",'Dropdown input'!$D$18,IF(INTRODUZIONE!$B$3="selezionare",""))),IF(I4="",""))))))))))))</f>
        <v/>
      </c>
      <c r="M4" s="108" t="str">
        <f t="shared" si="6"/>
        <v/>
      </c>
      <c r="N4" s="94" t="str">
        <f t="shared" si="7"/>
        <v/>
      </c>
      <c r="O4" s="94" t="str">
        <f>IF(I4=1,'Dropdown input'!$I$8,IF(I4=2,'Dropdown input'!$I$9,IF(I4=3,'Dropdown input'!$I$10,IF(I4=4,'Dropdown input'!$I$11,IF(I4=5,'Dropdown input'!$I$12,IF(I4=6,'Dropdown input'!$I$13,IF(I4=7,'Dropdown input'!$I$14,IF(I4=8,'Dropdown input'!$I$15,IF(I4=9,"chiarire nello specifico con l'UFAG",IF(I4=10,'Dropdown input'!$I$17,IF(I4=11,'Dropdown input'!$I$18,"")))))))))))</f>
        <v/>
      </c>
      <c r="P4" s="94" t="str">
        <f>IF(I4=1,IF(INTRODUZIONE!$B$3="orientato alla catena di valore aggiunto",'Dropdown input'!$E$8,IF(INTRODUZIONE!$B$3="intersettoriale",'Dropdown input'!$F$8,IF(INTRODUZIONE!$B$3="selezionare",""))),IF(I4=2,IF(INTRODUZIONE!$B$3="orientato alla catena di valore aggiunto",'Dropdown input'!$E$9,IF(INTRODUZIONE!$B$3="intersettoriale",'Dropdown input'!$F$9,IF(INTRODUZIONE!$B$3="selezionare",""))),IF(I4=3,IF(INTRODUZIONE!$B$3="orientato alla catena di valore aggiunto",'Dropdown input'!$E$10,IF(INTRODUZIONE!$B$3="intersettoriale",'Dropdown input'!$F$10,IF(INTRODUZIONE!$B$3="selezionare",""))),IF(I4=4,IF(INTRODUZIONE!$B$3="orientato alla catena di valore aggiunto",'Dropdown input'!$E$11,IF(INTRODUZIONE!$B$3="intersettoriale",'Dropdown input'!$F$11,IF(INTRODUZIONE!$B$3="selezionare",""))),IF(I4=5,IF(INTRODUZIONE!$B$3="orientato alla catena di valore aggiunto",'Dropdown input'!$E$12,IF(INTRODUZIONE!$B$3="intersettoriale",'Dropdown input'!$F$12,IF(INTRODUZIONE!$B$3="selezionare",""))),IF(I4=6,IF(INTRODUZIONE!$B$3="orientato alla catena di valore aggiunto",'Dropdown input'!$E$13,IF(INTRODUZIONE!$B$3="intersettoriale",'Dropdown input'!$F$13,IF(INTRODUZIONE!$B$3="selezionare",""))),IF(I4=7,IF(INTRODUZIONE!$B$3="orientato alla catena di valore aggiunto",'Dropdown input'!$E$14,IF(INTRODUZIONE!$B$3="intersettoriale",'Dropdown input'!$F$14,IF(INTRODUZIONE!$B$3="selezionare",""))),IF(I4=8,IF(INTRODUZIONE!$B$3="orientato alla catena di valore aggiunto",'Dropdown input'!$E$15,IF(INTRODUZIONE!$B$3="intersettoriale",'Dropdown input'!$F$15,IF(INTRODUZIONE!$B$3="selezionare",""))),IF(I4=9,IF(INTRODUZIONE!$B$3="orientato alla catena di valore aggiunto",'Dropdown input'!$E$16,IF(INTRODUZIONE!$B$3="intersettoriale",'Dropdown input'!$F$16,IF(INTRODUZIONE!$B$3="selezionare",""))),IF(I4=10,IF(INTRODUZIONE!$B$3="orientato alla catena di valore aggiunto",'Dropdown input'!$E$17,IF(INTRODUZIONE!$B$3="intersettoriale",'Dropdown input'!$F$17,IF(INTRODUZIONE!$B$3="selezionare",""))),IF(I4=11,IF(INTRODUZIONE!$B$3="orientato alla catena di valore aggiunto",'Dropdown input'!$E$18,IF(INTRODUZIONE!$B$3="intersettoriale",'Dropdown input'!$F$18,IF(INTRODUZIONE!$B$3="selezionare",""))),IF(I4="",""))))))))))))</f>
        <v/>
      </c>
      <c r="Q4" s="185" t="str">
        <f t="shared" si="8"/>
        <v/>
      </c>
      <c r="R4" s="153" t="str">
        <f t="shared" si="9"/>
        <v/>
      </c>
      <c r="S4" s="153"/>
      <c r="T4" s="154" t="str">
        <f t="shared" si="0"/>
        <v/>
      </c>
      <c r="U4" s="155" t="str">
        <f t="shared" si="10"/>
        <v/>
      </c>
      <c r="V4" s="109" t="str">
        <f t="shared" si="1"/>
        <v/>
      </c>
      <c r="W4" s="157" t="str">
        <f t="shared" si="11"/>
        <v/>
      </c>
      <c r="X4" s="96" t="str">
        <f t="shared" si="2"/>
        <v/>
      </c>
      <c r="Y4" s="110"/>
      <c r="Z4" s="103"/>
      <c r="AA4" s="103"/>
      <c r="AB4" s="103"/>
      <c r="AC4" s="111" t="str">
        <f t="shared" si="3"/>
        <v/>
      </c>
      <c r="AD4" s="112">
        <f t="shared" si="12"/>
        <v>0</v>
      </c>
      <c r="AE4" s="100" t="str">
        <f t="shared" si="4"/>
        <v/>
      </c>
      <c r="AF4" s="110"/>
      <c r="AG4" s="113"/>
      <c r="AH4" s="110"/>
      <c r="AI4" s="113"/>
      <c r="AJ4" s="110"/>
      <c r="AK4" s="110"/>
    </row>
    <row r="5" spans="1:40" ht="15.5" x14ac:dyDescent="0.3">
      <c r="A5" s="102">
        <f>INTRODUZIONE!$B$2</f>
        <v>0</v>
      </c>
      <c r="B5" s="103" t="s">
        <v>101</v>
      </c>
      <c r="C5" s="104" t="s">
        <v>41</v>
      </c>
      <c r="D5" s="104"/>
      <c r="E5" s="103" t="s">
        <v>100</v>
      </c>
      <c r="F5" s="105"/>
      <c r="G5" s="90" t="s">
        <v>23</v>
      </c>
      <c r="H5" s="106" t="s">
        <v>23</v>
      </c>
      <c r="I5" s="91" t="str">
        <f t="shared" si="5"/>
        <v/>
      </c>
      <c r="J5" s="107"/>
      <c r="K5" s="108">
        <f t="shared" si="13"/>
        <v>0</v>
      </c>
      <c r="L5" s="94" t="str">
        <f>IF(I5=1,IF(INTRODUZIONE!$B$3="orientato alla catena di valore aggiunto",'Dropdown input'!$C$8,IF(INTRODUZIONE!$B$3="intersettoriale",'Dropdown input'!$D$8,IF(INTRODUZIONE!$B$3="selezionare",""))),IF(I5=2,IF(INTRODUZIONE!$B$3="orientato alla catena di valore aggiunto",'Dropdown input'!$C$9,IF(INTRODUZIONE!$B$3="intersettoriale",'Dropdown input'!$D$9,IF(INTRODUZIONE!$B$3="selezionare",""))),IF(I5=3,IF(INTRODUZIONE!$B$3="orientato alla catena di valore aggiunto",'Dropdown input'!$C$10,IF(INTRODUZIONE!$B$3="intersettoriale",'Dropdown input'!$D$10,IF(INTRODUZIONE!$B$3="selezionare",""))),IF(I5=4,IF(INTRODUZIONE!$B$3="orientato alla catena di valore aggiunto",'Dropdown input'!$C$11,IF(INTRODUZIONE!$B$3="intersettoriale",'Dropdown input'!$D$11,IF(INTRODUZIONE!$B$3="selezionare",""))),IF(I5=5,IF(INTRODUZIONE!$B$3="orientato alla catena di valore aggiunto",'Dropdown input'!$C$12,IF(INTRODUZIONE!$B$3="intersettoriale",'Dropdown input'!$D$12,IF(INTRODUZIONE!$B$3="selezionare",""))),IF(I5=6,IF(INTRODUZIONE!$B$3="orientato alla catena di valore aggiunto",'Dropdown input'!$C$13,IF(INTRODUZIONE!$B$3="intersettoriale",'Dropdown input'!$D$13,IF(INTRODUZIONE!$B$3="selezionare",""))),IF(I5=7,IF(INTRODUZIONE!$B$3="orientato alla catena di valore aggiunto",'Dropdown input'!$C$14,IF(INTRODUZIONE!$B$3="intersettoriale",'Dropdown input'!$D$14,IF(INTRODUZIONE!$B$3="selezionare",""))),IF(I5=8,IF(INTRODUZIONE!$B$3="orientato alla catena di valore aggiunto",'Dropdown input'!$C$15,IF(INTRODUZIONE!$B$3="intersettoriale",'Dropdown input'!$D$15,IF(INTRODUZIONE!$B$3="selezionare",""))),IF(I5=9,IF(INTRODUZIONE!$B$3="orientato alla catena di valore aggiunto",'Dropdown input'!$C$16,IF(INTRODUZIONE!$B$3="intersettoriale",'Dropdown input'!$D$16,IF(INTRODUZIONE!$B$3="selezionare",""))),IF(I5=10,IF(INTRODUZIONE!$B$3="orientato alla catena di valore aggiunto",'Dropdown input'!$C$17,IF(INTRODUZIONE!$B$3="intersettoriale",'Dropdown input'!$D$17,IF(INTRODUZIONE!$B$3="selezionare",""))),IF(I5=11,IF(INTRODUZIONE!$B$3="orientato alla catena di valore aggiunto",'Dropdown input'!$C$18,IF(INTRODUZIONE!$B$3="intersettoriale",'Dropdown input'!$D$18,IF(INTRODUZIONE!$B$3="selezionare",""))),IF(I5="",""))))))))))))</f>
        <v/>
      </c>
      <c r="M5" s="108" t="str">
        <f t="shared" si="6"/>
        <v/>
      </c>
      <c r="N5" s="94" t="str">
        <f t="shared" si="7"/>
        <v/>
      </c>
      <c r="O5" s="94" t="str">
        <f>IF(I5=1,'Dropdown input'!$I$8,IF(I5=2,'Dropdown input'!$I$9,IF(I5=3,'Dropdown input'!$I$10,IF(I5=4,'Dropdown input'!$I$11,IF(I5=5,'Dropdown input'!$I$12,IF(I5=6,'Dropdown input'!$I$13,IF(I5=7,'Dropdown input'!$I$14,IF(I5=8,'Dropdown input'!$I$15,IF(I5=9,"chiarire nello specifico con l'UFAG",IF(I5=10,'Dropdown input'!$I$17,IF(I5=11,'Dropdown input'!$I$18,"")))))))))))</f>
        <v/>
      </c>
      <c r="P5" s="94" t="str">
        <f>IF(I5=1,IF(INTRODUZIONE!$B$3="orientato alla catena di valore aggiunto",'Dropdown input'!$E$8,IF(INTRODUZIONE!$B$3="intersettoriale",'Dropdown input'!$F$8,IF(INTRODUZIONE!$B$3="selezionare",""))),IF(I5=2,IF(INTRODUZIONE!$B$3="orientato alla catena di valore aggiunto",'Dropdown input'!$E$9,IF(INTRODUZIONE!$B$3="intersettoriale",'Dropdown input'!$F$9,IF(INTRODUZIONE!$B$3="selezionare",""))),IF(I5=3,IF(INTRODUZIONE!$B$3="orientato alla catena di valore aggiunto",'Dropdown input'!$E$10,IF(INTRODUZIONE!$B$3="intersettoriale",'Dropdown input'!$F$10,IF(INTRODUZIONE!$B$3="selezionare",""))),IF(I5=4,IF(INTRODUZIONE!$B$3="orientato alla catena di valore aggiunto",'Dropdown input'!$E$11,IF(INTRODUZIONE!$B$3="intersettoriale",'Dropdown input'!$F$11,IF(INTRODUZIONE!$B$3="selezionare",""))),IF(I5=5,IF(INTRODUZIONE!$B$3="orientato alla catena di valore aggiunto",'Dropdown input'!$E$12,IF(INTRODUZIONE!$B$3="intersettoriale",'Dropdown input'!$F$12,IF(INTRODUZIONE!$B$3="selezionare",""))),IF(I5=6,IF(INTRODUZIONE!$B$3="orientato alla catena di valore aggiunto",'Dropdown input'!$E$13,IF(INTRODUZIONE!$B$3="intersettoriale",'Dropdown input'!$F$13,IF(INTRODUZIONE!$B$3="selezionare",""))),IF(I5=7,IF(INTRODUZIONE!$B$3="orientato alla catena di valore aggiunto",'Dropdown input'!$E$14,IF(INTRODUZIONE!$B$3="intersettoriale",'Dropdown input'!$F$14,IF(INTRODUZIONE!$B$3="selezionare",""))),IF(I5=8,IF(INTRODUZIONE!$B$3="orientato alla catena di valore aggiunto",'Dropdown input'!$E$15,IF(INTRODUZIONE!$B$3="intersettoriale",'Dropdown input'!$F$15,IF(INTRODUZIONE!$B$3="selezionare",""))),IF(I5=9,IF(INTRODUZIONE!$B$3="orientato alla catena di valore aggiunto",'Dropdown input'!$E$16,IF(INTRODUZIONE!$B$3="intersettoriale",'Dropdown input'!$F$16,IF(INTRODUZIONE!$B$3="selezionare",""))),IF(I5=10,IF(INTRODUZIONE!$B$3="orientato alla catena di valore aggiunto",'Dropdown input'!$E$17,IF(INTRODUZIONE!$B$3="intersettoriale",'Dropdown input'!$F$17,IF(INTRODUZIONE!$B$3="selezionare",""))),IF(I5=11,IF(INTRODUZIONE!$B$3="orientato alla catena di valore aggiunto",'Dropdown input'!$E$18,IF(INTRODUZIONE!$B$3="intersettoriale",'Dropdown input'!$F$18,IF(INTRODUZIONE!$B$3="selezionare",""))),IF(I5="",""))))))))))))</f>
        <v/>
      </c>
      <c r="Q5" s="186" t="str">
        <f t="shared" ref="Q5:Q48" si="14">IFERROR(N5+N5*P5,"")</f>
        <v/>
      </c>
      <c r="R5" s="153" t="str">
        <f t="shared" si="9"/>
        <v/>
      </c>
      <c r="S5" s="153"/>
      <c r="T5" s="154" t="str">
        <f t="shared" si="0"/>
        <v/>
      </c>
      <c r="U5" s="155" t="str">
        <f t="shared" si="10"/>
        <v/>
      </c>
      <c r="V5" s="109" t="str">
        <f t="shared" si="1"/>
        <v/>
      </c>
      <c r="W5" s="157" t="str">
        <f t="shared" si="11"/>
        <v/>
      </c>
      <c r="X5" s="96" t="str">
        <f t="shared" si="2"/>
        <v/>
      </c>
      <c r="Y5" s="110"/>
      <c r="Z5" s="103"/>
      <c r="AA5" s="103"/>
      <c r="AB5" s="103"/>
      <c r="AC5" s="111" t="str">
        <f t="shared" si="3"/>
        <v/>
      </c>
      <c r="AD5" s="112">
        <f t="shared" si="12"/>
        <v>0</v>
      </c>
      <c r="AE5" s="100" t="str">
        <f t="shared" si="4"/>
        <v/>
      </c>
      <c r="AF5" s="110"/>
      <c r="AG5" s="113"/>
      <c r="AH5" s="110"/>
      <c r="AI5" s="113"/>
      <c r="AJ5" s="110"/>
      <c r="AK5" s="110"/>
    </row>
    <row r="6" spans="1:40" ht="15.5" x14ac:dyDescent="0.3">
      <c r="A6" s="102">
        <f>INTRODUZIONE!$B$2</f>
        <v>0</v>
      </c>
      <c r="B6" s="103" t="s">
        <v>101</v>
      </c>
      <c r="C6" s="104" t="s">
        <v>41</v>
      </c>
      <c r="D6" s="104"/>
      <c r="E6" s="103" t="s">
        <v>100</v>
      </c>
      <c r="F6" s="105"/>
      <c r="G6" s="90" t="s">
        <v>23</v>
      </c>
      <c r="H6" s="106" t="s">
        <v>23</v>
      </c>
      <c r="I6" s="91" t="str">
        <f t="shared" si="5"/>
        <v/>
      </c>
      <c r="J6" s="107"/>
      <c r="K6" s="108">
        <f t="shared" si="13"/>
        <v>0</v>
      </c>
      <c r="L6" s="94" t="str">
        <f>IF(I6=1,IF(INTRODUZIONE!$B$3="orientato alla catena di valore aggiunto",'Dropdown input'!$C$8,IF(INTRODUZIONE!$B$3="intersettoriale",'Dropdown input'!$D$8,IF(INTRODUZIONE!$B$3="selezionare",""))),IF(I6=2,IF(INTRODUZIONE!$B$3="orientato alla catena di valore aggiunto",'Dropdown input'!$C$9,IF(INTRODUZIONE!$B$3="intersettoriale",'Dropdown input'!$D$9,IF(INTRODUZIONE!$B$3="selezionare",""))),IF(I6=3,IF(INTRODUZIONE!$B$3="orientato alla catena di valore aggiunto",'Dropdown input'!$C$10,IF(INTRODUZIONE!$B$3="intersettoriale",'Dropdown input'!$D$10,IF(INTRODUZIONE!$B$3="selezionare",""))),IF(I6=4,IF(INTRODUZIONE!$B$3="orientato alla catena di valore aggiunto",'Dropdown input'!$C$11,IF(INTRODUZIONE!$B$3="intersettoriale",'Dropdown input'!$D$11,IF(INTRODUZIONE!$B$3="selezionare",""))),IF(I6=5,IF(INTRODUZIONE!$B$3="orientato alla catena di valore aggiunto",'Dropdown input'!$C$12,IF(INTRODUZIONE!$B$3="intersettoriale",'Dropdown input'!$D$12,IF(INTRODUZIONE!$B$3="selezionare",""))),IF(I6=6,IF(INTRODUZIONE!$B$3="orientato alla catena di valore aggiunto",'Dropdown input'!$C$13,IF(INTRODUZIONE!$B$3="intersettoriale",'Dropdown input'!$D$13,IF(INTRODUZIONE!$B$3="selezionare",""))),IF(I6=7,IF(INTRODUZIONE!$B$3="orientato alla catena di valore aggiunto",'Dropdown input'!$C$14,IF(INTRODUZIONE!$B$3="intersettoriale",'Dropdown input'!$D$14,IF(INTRODUZIONE!$B$3="selezionare",""))),IF(I6=8,IF(INTRODUZIONE!$B$3="orientato alla catena di valore aggiunto",'Dropdown input'!$C$15,IF(INTRODUZIONE!$B$3="intersettoriale",'Dropdown input'!$D$15,IF(INTRODUZIONE!$B$3="selezionare",""))),IF(I6=9,IF(INTRODUZIONE!$B$3="orientato alla catena di valore aggiunto",'Dropdown input'!$C$16,IF(INTRODUZIONE!$B$3="intersettoriale",'Dropdown input'!$D$16,IF(INTRODUZIONE!$B$3="selezionare",""))),IF(I6=10,IF(INTRODUZIONE!$B$3="orientato alla catena di valore aggiunto",'Dropdown input'!$C$17,IF(INTRODUZIONE!$B$3="intersettoriale",'Dropdown input'!$D$17,IF(INTRODUZIONE!$B$3="selezionare",""))),IF(I6=11,IF(INTRODUZIONE!$B$3="orientato alla catena di valore aggiunto",'Dropdown input'!$C$18,IF(INTRODUZIONE!$B$3="intersettoriale",'Dropdown input'!$D$18,IF(INTRODUZIONE!$B$3="selezionare",""))),IF(I6="",""))))))))))))</f>
        <v/>
      </c>
      <c r="M6" s="108" t="str">
        <f t="shared" si="6"/>
        <v/>
      </c>
      <c r="N6" s="94" t="str">
        <f t="shared" si="7"/>
        <v/>
      </c>
      <c r="O6" s="94" t="str">
        <f>IF(I6=1,'Dropdown input'!$I$8,IF(I6=2,'Dropdown input'!$I$9,IF(I6=3,'Dropdown input'!$I$10,IF(I6=4,'Dropdown input'!$I$11,IF(I6=5,'Dropdown input'!$I$12,IF(I6=6,'Dropdown input'!$I$13,IF(I6=7,'Dropdown input'!$I$14,IF(I6=8,'Dropdown input'!$I$15,IF(I6=9,"chiarire nello specifico con l'UFAG",IF(I6=10,'Dropdown input'!$I$17,IF(I6=11,'Dropdown input'!$I$18,"")))))))))))</f>
        <v/>
      </c>
      <c r="P6" s="94" t="str">
        <f>IF(I6=1,IF(INTRODUZIONE!$B$3="orientato alla catena di valore aggiunto",'Dropdown input'!$E$8,IF(INTRODUZIONE!$B$3="intersettoriale",'Dropdown input'!$F$8,IF(INTRODUZIONE!$B$3="selezionare",""))),IF(I6=2,IF(INTRODUZIONE!$B$3="orientato alla catena di valore aggiunto",'Dropdown input'!$E$9,IF(INTRODUZIONE!$B$3="intersettoriale",'Dropdown input'!$F$9,IF(INTRODUZIONE!$B$3="selezionare",""))),IF(I6=3,IF(INTRODUZIONE!$B$3="orientato alla catena di valore aggiunto",'Dropdown input'!$E$10,IF(INTRODUZIONE!$B$3="intersettoriale",'Dropdown input'!$F$10,IF(INTRODUZIONE!$B$3="selezionare",""))),IF(I6=4,IF(INTRODUZIONE!$B$3="orientato alla catena di valore aggiunto",'Dropdown input'!$E$11,IF(INTRODUZIONE!$B$3="intersettoriale",'Dropdown input'!$F$11,IF(INTRODUZIONE!$B$3="selezionare",""))),IF(I6=5,IF(INTRODUZIONE!$B$3="orientato alla catena di valore aggiunto",'Dropdown input'!$E$12,IF(INTRODUZIONE!$B$3="intersettoriale",'Dropdown input'!$F$12,IF(INTRODUZIONE!$B$3="selezionare",""))),IF(I6=6,IF(INTRODUZIONE!$B$3="orientato alla catena di valore aggiunto",'Dropdown input'!$E$13,IF(INTRODUZIONE!$B$3="intersettoriale",'Dropdown input'!$F$13,IF(INTRODUZIONE!$B$3="selezionare",""))),IF(I6=7,IF(INTRODUZIONE!$B$3="orientato alla catena di valore aggiunto",'Dropdown input'!$E$14,IF(INTRODUZIONE!$B$3="intersettoriale",'Dropdown input'!$F$14,IF(INTRODUZIONE!$B$3="selezionare",""))),IF(I6=8,IF(INTRODUZIONE!$B$3="orientato alla catena di valore aggiunto",'Dropdown input'!$E$15,IF(INTRODUZIONE!$B$3="intersettoriale",'Dropdown input'!$F$15,IF(INTRODUZIONE!$B$3="selezionare",""))),IF(I6=9,IF(INTRODUZIONE!$B$3="orientato alla catena di valore aggiunto",'Dropdown input'!$E$16,IF(INTRODUZIONE!$B$3="intersettoriale",'Dropdown input'!$F$16,IF(INTRODUZIONE!$B$3="selezionare",""))),IF(I6=10,IF(INTRODUZIONE!$B$3="orientato alla catena di valore aggiunto",'Dropdown input'!$E$17,IF(INTRODUZIONE!$B$3="intersettoriale",'Dropdown input'!$F$17,IF(INTRODUZIONE!$B$3="selezionare",""))),IF(I6=11,IF(INTRODUZIONE!$B$3="orientato alla catena di valore aggiunto",'Dropdown input'!$E$18,IF(INTRODUZIONE!$B$3="intersettoriale",'Dropdown input'!$F$18,IF(INTRODUZIONE!$B$3="selezionare",""))),IF(I6="",""))))))))))))</f>
        <v/>
      </c>
      <c r="Q6" s="186" t="str">
        <f t="shared" si="14"/>
        <v/>
      </c>
      <c r="R6" s="153" t="str">
        <f t="shared" si="9"/>
        <v/>
      </c>
      <c r="S6" s="153"/>
      <c r="T6" s="154" t="str">
        <f t="shared" si="0"/>
        <v/>
      </c>
      <c r="U6" s="155" t="str">
        <f t="shared" si="10"/>
        <v/>
      </c>
      <c r="V6" s="109" t="str">
        <f t="shared" si="1"/>
        <v/>
      </c>
      <c r="W6" s="157" t="str">
        <f t="shared" si="11"/>
        <v/>
      </c>
      <c r="X6" s="96" t="str">
        <f t="shared" si="2"/>
        <v/>
      </c>
      <c r="Y6" s="110"/>
      <c r="Z6" s="103"/>
      <c r="AA6" s="103"/>
      <c r="AB6" s="103"/>
      <c r="AC6" s="111" t="str">
        <f t="shared" si="3"/>
        <v/>
      </c>
      <c r="AD6" s="112">
        <f t="shared" si="12"/>
        <v>0</v>
      </c>
      <c r="AE6" s="100" t="str">
        <f t="shared" si="4"/>
        <v/>
      </c>
      <c r="AF6" s="110"/>
      <c r="AG6" s="113"/>
      <c r="AH6" s="110"/>
      <c r="AI6" s="113"/>
      <c r="AJ6" s="110"/>
      <c r="AK6" s="110"/>
    </row>
    <row r="7" spans="1:40" ht="15.5" x14ac:dyDescent="0.3">
      <c r="A7" s="102">
        <f>INTRODUZIONE!$B$2</f>
        <v>0</v>
      </c>
      <c r="B7" s="103" t="s">
        <v>101</v>
      </c>
      <c r="C7" s="104" t="s">
        <v>41</v>
      </c>
      <c r="D7" s="104"/>
      <c r="E7" s="103" t="s">
        <v>100</v>
      </c>
      <c r="F7" s="105"/>
      <c r="G7" s="90" t="s">
        <v>23</v>
      </c>
      <c r="H7" s="106" t="s">
        <v>23</v>
      </c>
      <c r="I7" s="91" t="str">
        <f t="shared" si="5"/>
        <v/>
      </c>
      <c r="J7" s="107"/>
      <c r="K7" s="108">
        <f t="shared" si="13"/>
        <v>0</v>
      </c>
      <c r="L7" s="94" t="str">
        <f>IF(I7=1,IF(INTRODUZIONE!$B$3="orientato alla catena di valore aggiunto",'Dropdown input'!$C$8,IF(INTRODUZIONE!$B$3="intersettoriale",'Dropdown input'!$D$8,IF(INTRODUZIONE!$B$3="selezionare",""))),IF(I7=2,IF(INTRODUZIONE!$B$3="orientato alla catena di valore aggiunto",'Dropdown input'!$C$9,IF(INTRODUZIONE!$B$3="intersettoriale",'Dropdown input'!$D$9,IF(INTRODUZIONE!$B$3="selezionare",""))),IF(I7=3,IF(INTRODUZIONE!$B$3="orientato alla catena di valore aggiunto",'Dropdown input'!$C$10,IF(INTRODUZIONE!$B$3="intersettoriale",'Dropdown input'!$D$10,IF(INTRODUZIONE!$B$3="selezionare",""))),IF(I7=4,IF(INTRODUZIONE!$B$3="orientato alla catena di valore aggiunto",'Dropdown input'!$C$11,IF(INTRODUZIONE!$B$3="intersettoriale",'Dropdown input'!$D$11,IF(INTRODUZIONE!$B$3="selezionare",""))),IF(I7=5,IF(INTRODUZIONE!$B$3="orientato alla catena di valore aggiunto",'Dropdown input'!$C$12,IF(INTRODUZIONE!$B$3="intersettoriale",'Dropdown input'!$D$12,IF(INTRODUZIONE!$B$3="selezionare",""))),IF(I7=6,IF(INTRODUZIONE!$B$3="orientato alla catena di valore aggiunto",'Dropdown input'!$C$13,IF(INTRODUZIONE!$B$3="intersettoriale",'Dropdown input'!$D$13,IF(INTRODUZIONE!$B$3="selezionare",""))),IF(I7=7,IF(INTRODUZIONE!$B$3="orientato alla catena di valore aggiunto",'Dropdown input'!$C$14,IF(INTRODUZIONE!$B$3="intersettoriale",'Dropdown input'!$D$14,IF(INTRODUZIONE!$B$3="selezionare",""))),IF(I7=8,IF(INTRODUZIONE!$B$3="orientato alla catena di valore aggiunto",'Dropdown input'!$C$15,IF(INTRODUZIONE!$B$3="intersettoriale",'Dropdown input'!$D$15,IF(INTRODUZIONE!$B$3="selezionare",""))),IF(I7=9,IF(INTRODUZIONE!$B$3="orientato alla catena di valore aggiunto",'Dropdown input'!$C$16,IF(INTRODUZIONE!$B$3="intersettoriale",'Dropdown input'!$D$16,IF(INTRODUZIONE!$B$3="selezionare",""))),IF(I7=10,IF(INTRODUZIONE!$B$3="orientato alla catena di valore aggiunto",'Dropdown input'!$C$17,IF(INTRODUZIONE!$B$3="intersettoriale",'Dropdown input'!$D$17,IF(INTRODUZIONE!$B$3="selezionare",""))),IF(I7=11,IF(INTRODUZIONE!$B$3="orientato alla catena di valore aggiunto",'Dropdown input'!$C$18,IF(INTRODUZIONE!$B$3="intersettoriale",'Dropdown input'!$D$18,IF(INTRODUZIONE!$B$3="selezionare",""))),IF(I7="",""))))))))))))</f>
        <v/>
      </c>
      <c r="M7" s="108" t="str">
        <f t="shared" si="6"/>
        <v/>
      </c>
      <c r="N7" s="94" t="str">
        <f t="shared" si="7"/>
        <v/>
      </c>
      <c r="O7" s="94" t="str">
        <f>IF(I7=1,'Dropdown input'!$I$8,IF(I7=2,'Dropdown input'!$I$9,IF(I7=3,'Dropdown input'!$I$10,IF(I7=4,'Dropdown input'!$I$11,IF(I7=5,'Dropdown input'!$I$12,IF(I7=6,'Dropdown input'!$I$13,IF(I7=7,'Dropdown input'!$I$14,IF(I7=8,'Dropdown input'!$I$15,IF(I7=9,"chiarire nello specifico con l'UFAG",IF(I7=10,'Dropdown input'!$I$17,IF(I7=11,'Dropdown input'!$I$18,"")))))))))))</f>
        <v/>
      </c>
      <c r="P7" s="94" t="str">
        <f>IF(I7=1,IF(INTRODUZIONE!$B$3="orientato alla catena di valore aggiunto",'Dropdown input'!$E$8,IF(INTRODUZIONE!$B$3="intersettoriale",'Dropdown input'!$F$8,IF(INTRODUZIONE!$B$3="selezionare",""))),IF(I7=2,IF(INTRODUZIONE!$B$3="orientato alla catena di valore aggiunto",'Dropdown input'!$E$9,IF(INTRODUZIONE!$B$3="intersettoriale",'Dropdown input'!$F$9,IF(INTRODUZIONE!$B$3="selezionare",""))),IF(I7=3,IF(INTRODUZIONE!$B$3="orientato alla catena di valore aggiunto",'Dropdown input'!$E$10,IF(INTRODUZIONE!$B$3="intersettoriale",'Dropdown input'!$F$10,IF(INTRODUZIONE!$B$3="selezionare",""))),IF(I7=4,IF(INTRODUZIONE!$B$3="orientato alla catena di valore aggiunto",'Dropdown input'!$E$11,IF(INTRODUZIONE!$B$3="intersettoriale",'Dropdown input'!$F$11,IF(INTRODUZIONE!$B$3="selezionare",""))),IF(I7=5,IF(INTRODUZIONE!$B$3="orientato alla catena di valore aggiunto",'Dropdown input'!$E$12,IF(INTRODUZIONE!$B$3="intersettoriale",'Dropdown input'!$F$12,IF(INTRODUZIONE!$B$3="selezionare",""))),IF(I7=6,IF(INTRODUZIONE!$B$3="orientato alla catena di valore aggiunto",'Dropdown input'!$E$13,IF(INTRODUZIONE!$B$3="intersettoriale",'Dropdown input'!$F$13,IF(INTRODUZIONE!$B$3="selezionare",""))),IF(I7=7,IF(INTRODUZIONE!$B$3="orientato alla catena di valore aggiunto",'Dropdown input'!$E$14,IF(INTRODUZIONE!$B$3="intersettoriale",'Dropdown input'!$F$14,IF(INTRODUZIONE!$B$3="selezionare",""))),IF(I7=8,IF(INTRODUZIONE!$B$3="orientato alla catena di valore aggiunto",'Dropdown input'!$E$15,IF(INTRODUZIONE!$B$3="intersettoriale",'Dropdown input'!$F$15,IF(INTRODUZIONE!$B$3="selezionare",""))),IF(I7=9,IF(INTRODUZIONE!$B$3="orientato alla catena di valore aggiunto",'Dropdown input'!$E$16,IF(INTRODUZIONE!$B$3="intersettoriale",'Dropdown input'!$F$16,IF(INTRODUZIONE!$B$3="selezionare",""))),IF(I7=10,IF(INTRODUZIONE!$B$3="orientato alla catena di valore aggiunto",'Dropdown input'!$E$17,IF(INTRODUZIONE!$B$3="intersettoriale",'Dropdown input'!$F$17,IF(INTRODUZIONE!$B$3="selezionare",""))),IF(I7=11,IF(INTRODUZIONE!$B$3="orientato alla catena di valore aggiunto",'Dropdown input'!$E$18,IF(INTRODUZIONE!$B$3="intersettoriale",'Dropdown input'!$F$18,IF(INTRODUZIONE!$B$3="selezionare",""))),IF(I7="",""))))))))))))</f>
        <v/>
      </c>
      <c r="Q7" s="186" t="str">
        <f t="shared" si="14"/>
        <v/>
      </c>
      <c r="R7" s="153" t="str">
        <f t="shared" si="9"/>
        <v/>
      </c>
      <c r="S7" s="153"/>
      <c r="T7" s="154" t="str">
        <f t="shared" si="0"/>
        <v/>
      </c>
      <c r="U7" s="155" t="str">
        <f t="shared" si="10"/>
        <v/>
      </c>
      <c r="V7" s="109" t="str">
        <f t="shared" si="1"/>
        <v/>
      </c>
      <c r="W7" s="157" t="str">
        <f t="shared" si="11"/>
        <v/>
      </c>
      <c r="X7" s="96" t="str">
        <f t="shared" si="2"/>
        <v/>
      </c>
      <c r="Y7" s="110"/>
      <c r="Z7" s="103"/>
      <c r="AA7" s="103"/>
      <c r="AB7" s="103"/>
      <c r="AC7" s="111" t="str">
        <f t="shared" si="3"/>
        <v/>
      </c>
      <c r="AD7" s="112">
        <f t="shared" si="12"/>
        <v>0</v>
      </c>
      <c r="AE7" s="100" t="str">
        <f t="shared" si="4"/>
        <v/>
      </c>
      <c r="AF7" s="110"/>
      <c r="AG7" s="113"/>
      <c r="AH7" s="110"/>
      <c r="AI7" s="113"/>
      <c r="AJ7" s="110"/>
      <c r="AK7" s="110"/>
    </row>
    <row r="8" spans="1:40" ht="15.5" x14ac:dyDescent="0.3">
      <c r="A8" s="102">
        <f>INTRODUZIONE!$B$2</f>
        <v>0</v>
      </c>
      <c r="B8" s="103" t="s">
        <v>101</v>
      </c>
      <c r="C8" s="104" t="s">
        <v>41</v>
      </c>
      <c r="D8" s="104"/>
      <c r="E8" s="103" t="s">
        <v>100</v>
      </c>
      <c r="F8" s="105"/>
      <c r="G8" s="90" t="s">
        <v>23</v>
      </c>
      <c r="H8" s="106" t="s">
        <v>23</v>
      </c>
      <c r="I8" s="91" t="str">
        <f t="shared" si="5"/>
        <v/>
      </c>
      <c r="J8" s="107"/>
      <c r="K8" s="108">
        <f t="shared" si="13"/>
        <v>0</v>
      </c>
      <c r="L8" s="94" t="str">
        <f>IF(I8=1,IF(INTRODUZIONE!$B$3="orientato alla catena di valore aggiunto",'Dropdown input'!$C$8,IF(INTRODUZIONE!$B$3="intersettoriale",'Dropdown input'!$D$8,IF(INTRODUZIONE!$B$3="selezionare",""))),IF(I8=2,IF(INTRODUZIONE!$B$3="orientato alla catena di valore aggiunto",'Dropdown input'!$C$9,IF(INTRODUZIONE!$B$3="intersettoriale",'Dropdown input'!$D$9,IF(INTRODUZIONE!$B$3="selezionare",""))),IF(I8=3,IF(INTRODUZIONE!$B$3="orientato alla catena di valore aggiunto",'Dropdown input'!$C$10,IF(INTRODUZIONE!$B$3="intersettoriale",'Dropdown input'!$D$10,IF(INTRODUZIONE!$B$3="selezionare",""))),IF(I8=4,IF(INTRODUZIONE!$B$3="orientato alla catena di valore aggiunto",'Dropdown input'!$C$11,IF(INTRODUZIONE!$B$3="intersettoriale",'Dropdown input'!$D$11,IF(INTRODUZIONE!$B$3="selezionare",""))),IF(I8=5,IF(INTRODUZIONE!$B$3="orientato alla catena di valore aggiunto",'Dropdown input'!$C$12,IF(INTRODUZIONE!$B$3="intersettoriale",'Dropdown input'!$D$12,IF(INTRODUZIONE!$B$3="selezionare",""))),IF(I8=6,IF(INTRODUZIONE!$B$3="orientato alla catena di valore aggiunto",'Dropdown input'!$C$13,IF(INTRODUZIONE!$B$3="intersettoriale",'Dropdown input'!$D$13,IF(INTRODUZIONE!$B$3="selezionare",""))),IF(I8=7,IF(INTRODUZIONE!$B$3="orientato alla catena di valore aggiunto",'Dropdown input'!$C$14,IF(INTRODUZIONE!$B$3="intersettoriale",'Dropdown input'!$D$14,IF(INTRODUZIONE!$B$3="selezionare",""))),IF(I8=8,IF(INTRODUZIONE!$B$3="orientato alla catena di valore aggiunto",'Dropdown input'!$C$15,IF(INTRODUZIONE!$B$3="intersettoriale",'Dropdown input'!$D$15,IF(INTRODUZIONE!$B$3="selezionare",""))),IF(I8=9,IF(INTRODUZIONE!$B$3="orientato alla catena di valore aggiunto",'Dropdown input'!$C$16,IF(INTRODUZIONE!$B$3="intersettoriale",'Dropdown input'!$D$16,IF(INTRODUZIONE!$B$3="selezionare",""))),IF(I8=10,IF(INTRODUZIONE!$B$3="orientato alla catena di valore aggiunto",'Dropdown input'!$C$17,IF(INTRODUZIONE!$B$3="intersettoriale",'Dropdown input'!$D$17,IF(INTRODUZIONE!$B$3="selezionare",""))),IF(I8=11,IF(INTRODUZIONE!$B$3="orientato alla catena di valore aggiunto",'Dropdown input'!$C$18,IF(INTRODUZIONE!$B$3="intersettoriale",'Dropdown input'!$D$18,IF(INTRODUZIONE!$B$3="selezionare",""))),IF(I8="",""))))))))))))</f>
        <v/>
      </c>
      <c r="M8" s="108" t="str">
        <f t="shared" si="6"/>
        <v/>
      </c>
      <c r="N8" s="94" t="str">
        <f t="shared" si="7"/>
        <v/>
      </c>
      <c r="O8" s="94" t="str">
        <f>IF(I8=1,'Dropdown input'!$I$8,IF(I8=2,'Dropdown input'!$I$9,IF(I8=3,'Dropdown input'!$I$10,IF(I8=4,'Dropdown input'!$I$11,IF(I8=5,'Dropdown input'!$I$12,IF(I8=6,'Dropdown input'!$I$13,IF(I8=7,'Dropdown input'!$I$14,IF(I8=8,'Dropdown input'!$I$15,IF(I8=9,"chiarire nello specifico con l'UFAG",IF(I8=10,'Dropdown input'!$I$17,IF(I8=11,'Dropdown input'!$I$18,"")))))))))))</f>
        <v/>
      </c>
      <c r="P8" s="94" t="str">
        <f>IF(I8=1,IF(INTRODUZIONE!$B$3="orientato alla catena di valore aggiunto",'Dropdown input'!$E$8,IF(INTRODUZIONE!$B$3="intersettoriale",'Dropdown input'!$F$8,IF(INTRODUZIONE!$B$3="selezionare",""))),IF(I8=2,IF(INTRODUZIONE!$B$3="orientato alla catena di valore aggiunto",'Dropdown input'!$E$9,IF(INTRODUZIONE!$B$3="intersettoriale",'Dropdown input'!$F$9,IF(INTRODUZIONE!$B$3="selezionare",""))),IF(I8=3,IF(INTRODUZIONE!$B$3="orientato alla catena di valore aggiunto",'Dropdown input'!$E$10,IF(INTRODUZIONE!$B$3="intersettoriale",'Dropdown input'!$F$10,IF(INTRODUZIONE!$B$3="selezionare",""))),IF(I8=4,IF(INTRODUZIONE!$B$3="orientato alla catena di valore aggiunto",'Dropdown input'!$E$11,IF(INTRODUZIONE!$B$3="intersettoriale",'Dropdown input'!$F$11,IF(INTRODUZIONE!$B$3="selezionare",""))),IF(I8=5,IF(INTRODUZIONE!$B$3="orientato alla catena di valore aggiunto",'Dropdown input'!$E$12,IF(INTRODUZIONE!$B$3="intersettoriale",'Dropdown input'!$F$12,IF(INTRODUZIONE!$B$3="selezionare",""))),IF(I8=6,IF(INTRODUZIONE!$B$3="orientato alla catena di valore aggiunto",'Dropdown input'!$E$13,IF(INTRODUZIONE!$B$3="intersettoriale",'Dropdown input'!$F$13,IF(INTRODUZIONE!$B$3="selezionare",""))),IF(I8=7,IF(INTRODUZIONE!$B$3="orientato alla catena di valore aggiunto",'Dropdown input'!$E$14,IF(INTRODUZIONE!$B$3="intersettoriale",'Dropdown input'!$F$14,IF(INTRODUZIONE!$B$3="selezionare",""))),IF(I8=8,IF(INTRODUZIONE!$B$3="orientato alla catena di valore aggiunto",'Dropdown input'!$E$15,IF(INTRODUZIONE!$B$3="intersettoriale",'Dropdown input'!$F$15,IF(INTRODUZIONE!$B$3="selezionare",""))),IF(I8=9,IF(INTRODUZIONE!$B$3="orientato alla catena di valore aggiunto",'Dropdown input'!$E$16,IF(INTRODUZIONE!$B$3="intersettoriale",'Dropdown input'!$F$16,IF(INTRODUZIONE!$B$3="selezionare",""))),IF(I8=10,IF(INTRODUZIONE!$B$3="orientato alla catena di valore aggiunto",'Dropdown input'!$E$17,IF(INTRODUZIONE!$B$3="intersettoriale",'Dropdown input'!$F$17,IF(INTRODUZIONE!$B$3="selezionare",""))),IF(I8=11,IF(INTRODUZIONE!$B$3="orientato alla catena di valore aggiunto",'Dropdown input'!$E$18,IF(INTRODUZIONE!$B$3="intersettoriale",'Dropdown input'!$F$18,IF(INTRODUZIONE!$B$3="selezionare",""))),IF(I8="",""))))))))))))</f>
        <v/>
      </c>
      <c r="Q8" s="186" t="str">
        <f t="shared" si="14"/>
        <v/>
      </c>
      <c r="R8" s="153" t="str">
        <f t="shared" si="9"/>
        <v/>
      </c>
      <c r="S8" s="153"/>
      <c r="T8" s="154" t="str">
        <f t="shared" si="0"/>
        <v/>
      </c>
      <c r="U8" s="155" t="str">
        <f t="shared" si="10"/>
        <v/>
      </c>
      <c r="V8" s="109" t="str">
        <f t="shared" si="1"/>
        <v/>
      </c>
      <c r="W8" s="157" t="str">
        <f t="shared" si="11"/>
        <v/>
      </c>
      <c r="X8" s="96" t="str">
        <f t="shared" si="2"/>
        <v/>
      </c>
      <c r="Y8" s="110"/>
      <c r="Z8" s="103"/>
      <c r="AA8" s="103"/>
      <c r="AB8" s="103"/>
      <c r="AC8" s="111" t="str">
        <f t="shared" si="3"/>
        <v/>
      </c>
      <c r="AD8" s="112">
        <f t="shared" si="12"/>
        <v>0</v>
      </c>
      <c r="AE8" s="100" t="str">
        <f t="shared" si="4"/>
        <v/>
      </c>
      <c r="AF8" s="110"/>
      <c r="AG8" s="113"/>
      <c r="AH8" s="110"/>
      <c r="AI8" s="113"/>
      <c r="AJ8" s="110"/>
      <c r="AK8" s="110"/>
    </row>
    <row r="9" spans="1:40" ht="15.5" x14ac:dyDescent="0.3">
      <c r="A9" s="102">
        <f>INTRODUZIONE!$B$2</f>
        <v>0</v>
      </c>
      <c r="B9" s="103" t="s">
        <v>101</v>
      </c>
      <c r="C9" s="104" t="s">
        <v>41</v>
      </c>
      <c r="D9" s="104"/>
      <c r="E9" s="103" t="s">
        <v>100</v>
      </c>
      <c r="F9" s="105"/>
      <c r="G9" s="90" t="s">
        <v>23</v>
      </c>
      <c r="H9" s="106" t="s">
        <v>23</v>
      </c>
      <c r="I9" s="91" t="str">
        <f t="shared" si="5"/>
        <v/>
      </c>
      <c r="J9" s="107"/>
      <c r="K9" s="108">
        <f t="shared" si="13"/>
        <v>0</v>
      </c>
      <c r="L9" s="94" t="str">
        <f>IF(I9=1,IF(INTRODUZIONE!$B$3="orientato alla catena di valore aggiunto",'Dropdown input'!$C$8,IF(INTRODUZIONE!$B$3="intersettoriale",'Dropdown input'!$D$8,IF(INTRODUZIONE!$B$3="selezionare",""))),IF(I9=2,IF(INTRODUZIONE!$B$3="orientato alla catena di valore aggiunto",'Dropdown input'!$C$9,IF(INTRODUZIONE!$B$3="intersettoriale",'Dropdown input'!$D$9,IF(INTRODUZIONE!$B$3="selezionare",""))),IF(I9=3,IF(INTRODUZIONE!$B$3="orientato alla catena di valore aggiunto",'Dropdown input'!$C$10,IF(INTRODUZIONE!$B$3="intersettoriale",'Dropdown input'!$D$10,IF(INTRODUZIONE!$B$3="selezionare",""))),IF(I9=4,IF(INTRODUZIONE!$B$3="orientato alla catena di valore aggiunto",'Dropdown input'!$C$11,IF(INTRODUZIONE!$B$3="intersettoriale",'Dropdown input'!$D$11,IF(INTRODUZIONE!$B$3="selezionare",""))),IF(I9=5,IF(INTRODUZIONE!$B$3="orientato alla catena di valore aggiunto",'Dropdown input'!$C$12,IF(INTRODUZIONE!$B$3="intersettoriale",'Dropdown input'!$D$12,IF(INTRODUZIONE!$B$3="selezionare",""))),IF(I9=6,IF(INTRODUZIONE!$B$3="orientato alla catena di valore aggiunto",'Dropdown input'!$C$13,IF(INTRODUZIONE!$B$3="intersettoriale",'Dropdown input'!$D$13,IF(INTRODUZIONE!$B$3="selezionare",""))),IF(I9=7,IF(INTRODUZIONE!$B$3="orientato alla catena di valore aggiunto",'Dropdown input'!$C$14,IF(INTRODUZIONE!$B$3="intersettoriale",'Dropdown input'!$D$14,IF(INTRODUZIONE!$B$3="selezionare",""))),IF(I9=8,IF(INTRODUZIONE!$B$3="orientato alla catena di valore aggiunto",'Dropdown input'!$C$15,IF(INTRODUZIONE!$B$3="intersettoriale",'Dropdown input'!$D$15,IF(INTRODUZIONE!$B$3="selezionare",""))),IF(I9=9,IF(INTRODUZIONE!$B$3="orientato alla catena di valore aggiunto",'Dropdown input'!$C$16,IF(INTRODUZIONE!$B$3="intersettoriale",'Dropdown input'!$D$16,IF(INTRODUZIONE!$B$3="selezionare",""))),IF(I9=10,IF(INTRODUZIONE!$B$3="orientato alla catena di valore aggiunto",'Dropdown input'!$C$17,IF(INTRODUZIONE!$B$3="intersettoriale",'Dropdown input'!$D$17,IF(INTRODUZIONE!$B$3="selezionare",""))),IF(I9=11,IF(INTRODUZIONE!$B$3="orientato alla catena di valore aggiunto",'Dropdown input'!$C$18,IF(INTRODUZIONE!$B$3="intersettoriale",'Dropdown input'!$D$18,IF(INTRODUZIONE!$B$3="selezionare",""))),IF(I9="",""))))))))))))</f>
        <v/>
      </c>
      <c r="M9" s="108" t="str">
        <f t="shared" si="6"/>
        <v/>
      </c>
      <c r="N9" s="94" t="str">
        <f t="shared" si="7"/>
        <v/>
      </c>
      <c r="O9" s="94" t="str">
        <f>IF(I9=1,'Dropdown input'!$I$8,IF(I9=2,'Dropdown input'!$I$9,IF(I9=3,'Dropdown input'!$I$10,IF(I9=4,'Dropdown input'!$I$11,IF(I9=5,'Dropdown input'!$I$12,IF(I9=6,'Dropdown input'!$I$13,IF(I9=7,'Dropdown input'!$I$14,IF(I9=8,'Dropdown input'!$I$15,IF(I9=9,"chiarire nello specifico con l'UFAG",IF(I9=10,'Dropdown input'!$I$17,IF(I9=11,'Dropdown input'!$I$18,"")))))))))))</f>
        <v/>
      </c>
      <c r="P9" s="94" t="str">
        <f>IF(I9=1,IF(INTRODUZIONE!$B$3="orientato alla catena di valore aggiunto",'Dropdown input'!$E$8,IF(INTRODUZIONE!$B$3="intersettoriale",'Dropdown input'!$F$8,IF(INTRODUZIONE!$B$3="selezionare",""))),IF(I9=2,IF(INTRODUZIONE!$B$3="orientato alla catena di valore aggiunto",'Dropdown input'!$E$9,IF(INTRODUZIONE!$B$3="intersettoriale",'Dropdown input'!$F$9,IF(INTRODUZIONE!$B$3="selezionare",""))),IF(I9=3,IF(INTRODUZIONE!$B$3="orientato alla catena di valore aggiunto",'Dropdown input'!$E$10,IF(INTRODUZIONE!$B$3="intersettoriale",'Dropdown input'!$F$10,IF(INTRODUZIONE!$B$3="selezionare",""))),IF(I9=4,IF(INTRODUZIONE!$B$3="orientato alla catena di valore aggiunto",'Dropdown input'!$E$11,IF(INTRODUZIONE!$B$3="intersettoriale",'Dropdown input'!$F$11,IF(INTRODUZIONE!$B$3="selezionare",""))),IF(I9=5,IF(INTRODUZIONE!$B$3="orientato alla catena di valore aggiunto",'Dropdown input'!$E$12,IF(INTRODUZIONE!$B$3="intersettoriale",'Dropdown input'!$F$12,IF(INTRODUZIONE!$B$3="selezionare",""))),IF(I9=6,IF(INTRODUZIONE!$B$3="orientato alla catena di valore aggiunto",'Dropdown input'!$E$13,IF(INTRODUZIONE!$B$3="intersettoriale",'Dropdown input'!$F$13,IF(INTRODUZIONE!$B$3="selezionare",""))),IF(I9=7,IF(INTRODUZIONE!$B$3="orientato alla catena di valore aggiunto",'Dropdown input'!$E$14,IF(INTRODUZIONE!$B$3="intersettoriale",'Dropdown input'!$F$14,IF(INTRODUZIONE!$B$3="selezionare",""))),IF(I9=8,IF(INTRODUZIONE!$B$3="orientato alla catena di valore aggiunto",'Dropdown input'!$E$15,IF(INTRODUZIONE!$B$3="intersettoriale",'Dropdown input'!$F$15,IF(INTRODUZIONE!$B$3="selezionare",""))),IF(I9=9,IF(INTRODUZIONE!$B$3="orientato alla catena di valore aggiunto",'Dropdown input'!$E$16,IF(INTRODUZIONE!$B$3="intersettoriale",'Dropdown input'!$F$16,IF(INTRODUZIONE!$B$3="selezionare",""))),IF(I9=10,IF(INTRODUZIONE!$B$3="orientato alla catena di valore aggiunto",'Dropdown input'!$E$17,IF(INTRODUZIONE!$B$3="intersettoriale",'Dropdown input'!$F$17,IF(INTRODUZIONE!$B$3="selezionare",""))),IF(I9=11,IF(INTRODUZIONE!$B$3="orientato alla catena di valore aggiunto",'Dropdown input'!$E$18,IF(INTRODUZIONE!$B$3="intersettoriale",'Dropdown input'!$F$18,IF(INTRODUZIONE!$B$3="selezionare",""))),IF(I9="",""))))))))))))</f>
        <v/>
      </c>
      <c r="Q9" s="186" t="str">
        <f t="shared" si="14"/>
        <v/>
      </c>
      <c r="R9" s="153" t="str">
        <f t="shared" si="9"/>
        <v/>
      </c>
      <c r="S9" s="153"/>
      <c r="T9" s="154" t="str">
        <f t="shared" si="0"/>
        <v/>
      </c>
      <c r="U9" s="155" t="str">
        <f t="shared" si="10"/>
        <v/>
      </c>
      <c r="V9" s="109" t="str">
        <f t="shared" si="1"/>
        <v/>
      </c>
      <c r="W9" s="157" t="str">
        <f t="shared" si="11"/>
        <v/>
      </c>
      <c r="X9" s="96" t="str">
        <f t="shared" si="2"/>
        <v/>
      </c>
      <c r="Y9" s="110"/>
      <c r="Z9" s="103"/>
      <c r="AA9" s="103"/>
      <c r="AB9" s="103"/>
      <c r="AC9" s="111" t="str">
        <f t="shared" si="3"/>
        <v/>
      </c>
      <c r="AD9" s="112">
        <f t="shared" ref="AD9:AD37" si="15">SUM(Y9:AC9)</f>
        <v>0</v>
      </c>
      <c r="AE9" s="100" t="str">
        <f t="shared" si="4"/>
        <v/>
      </c>
      <c r="AF9" s="110"/>
      <c r="AG9" s="113"/>
      <c r="AH9" s="110"/>
      <c r="AI9" s="113"/>
      <c r="AJ9" s="110"/>
      <c r="AK9" s="110"/>
    </row>
    <row r="10" spans="1:40" ht="15.5" x14ac:dyDescent="0.3">
      <c r="A10" s="102">
        <f>INTRODUZIONE!$B$2</f>
        <v>0</v>
      </c>
      <c r="B10" s="103" t="s">
        <v>101</v>
      </c>
      <c r="C10" s="104" t="s">
        <v>41</v>
      </c>
      <c r="D10" s="104"/>
      <c r="E10" s="103" t="s">
        <v>100</v>
      </c>
      <c r="F10" s="105"/>
      <c r="G10" s="90" t="s">
        <v>23</v>
      </c>
      <c r="H10" s="106" t="s">
        <v>23</v>
      </c>
      <c r="I10" s="91" t="str">
        <f t="shared" si="5"/>
        <v/>
      </c>
      <c r="J10" s="107"/>
      <c r="K10" s="108">
        <f t="shared" si="13"/>
        <v>0</v>
      </c>
      <c r="L10" s="94" t="str">
        <f>IF(I10=1,IF(INTRODUZIONE!$B$3="orientato alla catena di valore aggiunto",'Dropdown input'!$C$8,IF(INTRODUZIONE!$B$3="intersettoriale",'Dropdown input'!$D$8,IF(INTRODUZIONE!$B$3="selezionare",""))),IF(I10=2,IF(INTRODUZIONE!$B$3="orientato alla catena di valore aggiunto",'Dropdown input'!$C$9,IF(INTRODUZIONE!$B$3="intersettoriale",'Dropdown input'!$D$9,IF(INTRODUZIONE!$B$3="selezionare",""))),IF(I10=3,IF(INTRODUZIONE!$B$3="orientato alla catena di valore aggiunto",'Dropdown input'!$C$10,IF(INTRODUZIONE!$B$3="intersettoriale",'Dropdown input'!$D$10,IF(INTRODUZIONE!$B$3="selezionare",""))),IF(I10=4,IF(INTRODUZIONE!$B$3="orientato alla catena di valore aggiunto",'Dropdown input'!$C$11,IF(INTRODUZIONE!$B$3="intersettoriale",'Dropdown input'!$D$11,IF(INTRODUZIONE!$B$3="selezionare",""))),IF(I10=5,IF(INTRODUZIONE!$B$3="orientato alla catena di valore aggiunto",'Dropdown input'!$C$12,IF(INTRODUZIONE!$B$3="intersettoriale",'Dropdown input'!$D$12,IF(INTRODUZIONE!$B$3="selezionare",""))),IF(I10=6,IF(INTRODUZIONE!$B$3="orientato alla catena di valore aggiunto",'Dropdown input'!$C$13,IF(INTRODUZIONE!$B$3="intersettoriale",'Dropdown input'!$D$13,IF(INTRODUZIONE!$B$3="selezionare",""))),IF(I10=7,IF(INTRODUZIONE!$B$3="orientato alla catena di valore aggiunto",'Dropdown input'!$C$14,IF(INTRODUZIONE!$B$3="intersettoriale",'Dropdown input'!$D$14,IF(INTRODUZIONE!$B$3="selezionare",""))),IF(I10=8,IF(INTRODUZIONE!$B$3="orientato alla catena di valore aggiunto",'Dropdown input'!$C$15,IF(INTRODUZIONE!$B$3="intersettoriale",'Dropdown input'!$D$15,IF(INTRODUZIONE!$B$3="selezionare",""))),IF(I10=9,IF(INTRODUZIONE!$B$3="orientato alla catena di valore aggiunto",'Dropdown input'!$C$16,IF(INTRODUZIONE!$B$3="intersettoriale",'Dropdown input'!$D$16,IF(INTRODUZIONE!$B$3="selezionare",""))),IF(I10=10,IF(INTRODUZIONE!$B$3="orientato alla catena di valore aggiunto",'Dropdown input'!$C$17,IF(INTRODUZIONE!$B$3="intersettoriale",'Dropdown input'!$D$17,IF(INTRODUZIONE!$B$3="selezionare",""))),IF(I10=11,IF(INTRODUZIONE!$B$3="orientato alla catena di valore aggiunto",'Dropdown input'!$C$18,IF(INTRODUZIONE!$B$3="intersettoriale",'Dropdown input'!$D$18,IF(INTRODUZIONE!$B$3="selezionare",""))),IF(I10="",""))))))))))))</f>
        <v/>
      </c>
      <c r="M10" s="108" t="str">
        <f t="shared" si="6"/>
        <v/>
      </c>
      <c r="N10" s="94" t="str">
        <f t="shared" si="7"/>
        <v/>
      </c>
      <c r="O10" s="94" t="str">
        <f>IF(I10=1,'Dropdown input'!$I$8,IF(I10=2,'Dropdown input'!$I$9,IF(I10=3,'Dropdown input'!$I$10,IF(I10=4,'Dropdown input'!$I$11,IF(I10=5,'Dropdown input'!$I$12,IF(I10=6,'Dropdown input'!$I$13,IF(I10=7,'Dropdown input'!$I$14,IF(I10=8,'Dropdown input'!$I$15,IF(I10=9,"chiarire nello specifico con l'UFAG",IF(I10=10,'Dropdown input'!$I$17,IF(I10=11,'Dropdown input'!$I$18,"")))))))))))</f>
        <v/>
      </c>
      <c r="P10" s="94" t="str">
        <f>IF(I10=1,IF(INTRODUZIONE!$B$3="orientato alla catena di valore aggiunto",'Dropdown input'!$E$8,IF(INTRODUZIONE!$B$3="intersettoriale",'Dropdown input'!$F$8,IF(INTRODUZIONE!$B$3="selezionare",""))),IF(I10=2,IF(INTRODUZIONE!$B$3="orientato alla catena di valore aggiunto",'Dropdown input'!$E$9,IF(INTRODUZIONE!$B$3="intersettoriale",'Dropdown input'!$F$9,IF(INTRODUZIONE!$B$3="selezionare",""))),IF(I10=3,IF(INTRODUZIONE!$B$3="orientato alla catena di valore aggiunto",'Dropdown input'!$E$10,IF(INTRODUZIONE!$B$3="intersettoriale",'Dropdown input'!$F$10,IF(INTRODUZIONE!$B$3="selezionare",""))),IF(I10=4,IF(INTRODUZIONE!$B$3="orientato alla catena di valore aggiunto",'Dropdown input'!$E$11,IF(INTRODUZIONE!$B$3="intersettoriale",'Dropdown input'!$F$11,IF(INTRODUZIONE!$B$3="selezionare",""))),IF(I10=5,IF(INTRODUZIONE!$B$3="orientato alla catena di valore aggiunto",'Dropdown input'!$E$12,IF(INTRODUZIONE!$B$3="intersettoriale",'Dropdown input'!$F$12,IF(INTRODUZIONE!$B$3="selezionare",""))),IF(I10=6,IF(INTRODUZIONE!$B$3="orientato alla catena di valore aggiunto",'Dropdown input'!$E$13,IF(INTRODUZIONE!$B$3="intersettoriale",'Dropdown input'!$F$13,IF(INTRODUZIONE!$B$3="selezionare",""))),IF(I10=7,IF(INTRODUZIONE!$B$3="orientato alla catena di valore aggiunto",'Dropdown input'!$E$14,IF(INTRODUZIONE!$B$3="intersettoriale",'Dropdown input'!$F$14,IF(INTRODUZIONE!$B$3="selezionare",""))),IF(I10=8,IF(INTRODUZIONE!$B$3="orientato alla catena di valore aggiunto",'Dropdown input'!$E$15,IF(INTRODUZIONE!$B$3="intersettoriale",'Dropdown input'!$F$15,IF(INTRODUZIONE!$B$3="selezionare",""))),IF(I10=9,IF(INTRODUZIONE!$B$3="orientato alla catena di valore aggiunto",'Dropdown input'!$E$16,IF(INTRODUZIONE!$B$3="intersettoriale",'Dropdown input'!$F$16,IF(INTRODUZIONE!$B$3="selezionare",""))),IF(I10=10,IF(INTRODUZIONE!$B$3="orientato alla catena di valore aggiunto",'Dropdown input'!$E$17,IF(INTRODUZIONE!$B$3="intersettoriale",'Dropdown input'!$F$17,IF(INTRODUZIONE!$B$3="selezionare",""))),IF(I10=11,IF(INTRODUZIONE!$B$3="orientato alla catena di valore aggiunto",'Dropdown input'!$E$18,IF(INTRODUZIONE!$B$3="intersettoriale",'Dropdown input'!$F$18,IF(INTRODUZIONE!$B$3="selezionare",""))),IF(I10="",""))))))))))))</f>
        <v/>
      </c>
      <c r="Q10" s="186" t="str">
        <f t="shared" si="14"/>
        <v/>
      </c>
      <c r="R10" s="153" t="str">
        <f t="shared" si="9"/>
        <v/>
      </c>
      <c r="S10" s="153"/>
      <c r="T10" s="154" t="str">
        <f t="shared" si="0"/>
        <v/>
      </c>
      <c r="U10" s="155" t="str">
        <f t="shared" si="10"/>
        <v/>
      </c>
      <c r="V10" s="109" t="str">
        <f t="shared" si="1"/>
        <v/>
      </c>
      <c r="W10" s="157" t="str">
        <f t="shared" si="11"/>
        <v/>
      </c>
      <c r="X10" s="96" t="str">
        <f t="shared" si="2"/>
        <v/>
      </c>
      <c r="Y10" s="110"/>
      <c r="Z10" s="103"/>
      <c r="AA10" s="103"/>
      <c r="AB10" s="103"/>
      <c r="AC10" s="111" t="str">
        <f t="shared" si="3"/>
        <v/>
      </c>
      <c r="AD10" s="112">
        <f t="shared" si="15"/>
        <v>0</v>
      </c>
      <c r="AE10" s="100" t="str">
        <f t="shared" si="4"/>
        <v/>
      </c>
      <c r="AF10" s="110"/>
      <c r="AG10" s="113"/>
      <c r="AH10" s="110"/>
      <c r="AI10" s="113"/>
      <c r="AJ10" s="110"/>
      <c r="AK10" s="110"/>
    </row>
    <row r="11" spans="1:40" ht="15.5" x14ac:dyDescent="0.3">
      <c r="A11" s="102">
        <f>INTRODUZIONE!$B$2</f>
        <v>0</v>
      </c>
      <c r="B11" s="103" t="s">
        <v>101</v>
      </c>
      <c r="C11" s="104" t="s">
        <v>41</v>
      </c>
      <c r="D11" s="104"/>
      <c r="E11" s="103" t="s">
        <v>100</v>
      </c>
      <c r="F11" s="105"/>
      <c r="G11" s="90" t="s">
        <v>23</v>
      </c>
      <c r="H11" s="106" t="s">
        <v>23</v>
      </c>
      <c r="I11" s="91" t="str">
        <f t="shared" si="5"/>
        <v/>
      </c>
      <c r="J11" s="107"/>
      <c r="K11" s="108">
        <f t="shared" si="13"/>
        <v>0</v>
      </c>
      <c r="L11" s="94" t="str">
        <f>IF(I11=1,IF(INTRODUZIONE!$B$3="orientato alla catena di valore aggiunto",'Dropdown input'!$C$8,IF(INTRODUZIONE!$B$3="intersettoriale",'Dropdown input'!$D$8,IF(INTRODUZIONE!$B$3="selezionare",""))),IF(I11=2,IF(INTRODUZIONE!$B$3="orientato alla catena di valore aggiunto",'Dropdown input'!$C$9,IF(INTRODUZIONE!$B$3="intersettoriale",'Dropdown input'!$D$9,IF(INTRODUZIONE!$B$3="selezionare",""))),IF(I11=3,IF(INTRODUZIONE!$B$3="orientato alla catena di valore aggiunto",'Dropdown input'!$C$10,IF(INTRODUZIONE!$B$3="intersettoriale",'Dropdown input'!$D$10,IF(INTRODUZIONE!$B$3="selezionare",""))),IF(I11=4,IF(INTRODUZIONE!$B$3="orientato alla catena di valore aggiunto",'Dropdown input'!$C$11,IF(INTRODUZIONE!$B$3="intersettoriale",'Dropdown input'!$D$11,IF(INTRODUZIONE!$B$3="selezionare",""))),IF(I11=5,IF(INTRODUZIONE!$B$3="orientato alla catena di valore aggiunto",'Dropdown input'!$C$12,IF(INTRODUZIONE!$B$3="intersettoriale",'Dropdown input'!$D$12,IF(INTRODUZIONE!$B$3="selezionare",""))),IF(I11=6,IF(INTRODUZIONE!$B$3="orientato alla catena di valore aggiunto",'Dropdown input'!$C$13,IF(INTRODUZIONE!$B$3="intersettoriale",'Dropdown input'!$D$13,IF(INTRODUZIONE!$B$3="selezionare",""))),IF(I11=7,IF(INTRODUZIONE!$B$3="orientato alla catena di valore aggiunto",'Dropdown input'!$C$14,IF(INTRODUZIONE!$B$3="intersettoriale",'Dropdown input'!$D$14,IF(INTRODUZIONE!$B$3="selezionare",""))),IF(I11=8,IF(INTRODUZIONE!$B$3="orientato alla catena di valore aggiunto",'Dropdown input'!$C$15,IF(INTRODUZIONE!$B$3="intersettoriale",'Dropdown input'!$D$15,IF(INTRODUZIONE!$B$3="selezionare",""))),IF(I11=9,IF(INTRODUZIONE!$B$3="orientato alla catena di valore aggiunto",'Dropdown input'!$C$16,IF(INTRODUZIONE!$B$3="intersettoriale",'Dropdown input'!$D$16,IF(INTRODUZIONE!$B$3="selezionare",""))),IF(I11=10,IF(INTRODUZIONE!$B$3="orientato alla catena di valore aggiunto",'Dropdown input'!$C$17,IF(INTRODUZIONE!$B$3="intersettoriale",'Dropdown input'!$D$17,IF(INTRODUZIONE!$B$3="selezionare",""))),IF(I11=11,IF(INTRODUZIONE!$B$3="orientato alla catena di valore aggiunto",'Dropdown input'!$C$18,IF(INTRODUZIONE!$B$3="intersettoriale",'Dropdown input'!$D$18,IF(INTRODUZIONE!$B$3="selezionare",""))),IF(I11="",""))))))))))))</f>
        <v/>
      </c>
      <c r="M11" s="108" t="str">
        <f t="shared" si="6"/>
        <v/>
      </c>
      <c r="N11" s="94" t="str">
        <f t="shared" si="7"/>
        <v/>
      </c>
      <c r="O11" s="94" t="str">
        <f>IF(I11=1,'Dropdown input'!$I$8,IF(I11=2,'Dropdown input'!$I$9,IF(I11=3,'Dropdown input'!$I$10,IF(I11=4,'Dropdown input'!$I$11,IF(I11=5,'Dropdown input'!$I$12,IF(I11=6,'Dropdown input'!$I$13,IF(I11=7,'Dropdown input'!$I$14,IF(I11=8,'Dropdown input'!$I$15,IF(I11=9,"chiarire nello specifico con l'UFAG",IF(I11=10,'Dropdown input'!$I$17,IF(I11=11,'Dropdown input'!$I$18,"")))))))))))</f>
        <v/>
      </c>
      <c r="P11" s="94" t="str">
        <f>IF(I11=1,IF(INTRODUZIONE!$B$3="orientato alla catena di valore aggiunto",'Dropdown input'!$E$8,IF(INTRODUZIONE!$B$3="intersettoriale",'Dropdown input'!$F$8,IF(INTRODUZIONE!$B$3="selezionare",""))),IF(I11=2,IF(INTRODUZIONE!$B$3="orientato alla catena di valore aggiunto",'Dropdown input'!$E$9,IF(INTRODUZIONE!$B$3="intersettoriale",'Dropdown input'!$F$9,IF(INTRODUZIONE!$B$3="selezionare",""))),IF(I11=3,IF(INTRODUZIONE!$B$3="orientato alla catena di valore aggiunto",'Dropdown input'!$E$10,IF(INTRODUZIONE!$B$3="intersettoriale",'Dropdown input'!$F$10,IF(INTRODUZIONE!$B$3="selezionare",""))),IF(I11=4,IF(INTRODUZIONE!$B$3="orientato alla catena di valore aggiunto",'Dropdown input'!$E$11,IF(INTRODUZIONE!$B$3="intersettoriale",'Dropdown input'!$F$11,IF(INTRODUZIONE!$B$3="selezionare",""))),IF(I11=5,IF(INTRODUZIONE!$B$3="orientato alla catena di valore aggiunto",'Dropdown input'!$E$12,IF(INTRODUZIONE!$B$3="intersettoriale",'Dropdown input'!$F$12,IF(INTRODUZIONE!$B$3="selezionare",""))),IF(I11=6,IF(INTRODUZIONE!$B$3="orientato alla catena di valore aggiunto",'Dropdown input'!$E$13,IF(INTRODUZIONE!$B$3="intersettoriale",'Dropdown input'!$F$13,IF(INTRODUZIONE!$B$3="selezionare",""))),IF(I11=7,IF(INTRODUZIONE!$B$3="orientato alla catena di valore aggiunto",'Dropdown input'!$E$14,IF(INTRODUZIONE!$B$3="intersettoriale",'Dropdown input'!$F$14,IF(INTRODUZIONE!$B$3="selezionare",""))),IF(I11=8,IF(INTRODUZIONE!$B$3="orientato alla catena di valore aggiunto",'Dropdown input'!$E$15,IF(INTRODUZIONE!$B$3="intersettoriale",'Dropdown input'!$F$15,IF(INTRODUZIONE!$B$3="selezionare",""))),IF(I11=9,IF(INTRODUZIONE!$B$3="orientato alla catena di valore aggiunto",'Dropdown input'!$E$16,IF(INTRODUZIONE!$B$3="intersettoriale",'Dropdown input'!$F$16,IF(INTRODUZIONE!$B$3="selezionare",""))),IF(I11=10,IF(INTRODUZIONE!$B$3="orientato alla catena di valore aggiunto",'Dropdown input'!$E$17,IF(INTRODUZIONE!$B$3="intersettoriale",'Dropdown input'!$F$17,IF(INTRODUZIONE!$B$3="selezionare",""))),IF(I11=11,IF(INTRODUZIONE!$B$3="orientato alla catena di valore aggiunto",'Dropdown input'!$E$18,IF(INTRODUZIONE!$B$3="intersettoriale",'Dropdown input'!$F$18,IF(INTRODUZIONE!$B$3="selezionare",""))),IF(I11="",""))))))))))))</f>
        <v/>
      </c>
      <c r="Q11" s="186" t="str">
        <f t="shared" si="14"/>
        <v/>
      </c>
      <c r="R11" s="153" t="str">
        <f t="shared" si="9"/>
        <v/>
      </c>
      <c r="S11" s="153"/>
      <c r="T11" s="154" t="str">
        <f t="shared" si="0"/>
        <v/>
      </c>
      <c r="U11" s="155" t="str">
        <f t="shared" si="10"/>
        <v/>
      </c>
      <c r="V11" s="109" t="str">
        <f t="shared" si="1"/>
        <v/>
      </c>
      <c r="W11" s="157" t="str">
        <f t="shared" si="11"/>
        <v/>
      </c>
      <c r="X11" s="96" t="str">
        <f t="shared" si="2"/>
        <v/>
      </c>
      <c r="Y11" s="110"/>
      <c r="Z11" s="103"/>
      <c r="AA11" s="103"/>
      <c r="AB11" s="103"/>
      <c r="AC11" s="111" t="str">
        <f t="shared" si="3"/>
        <v/>
      </c>
      <c r="AD11" s="112">
        <f t="shared" si="15"/>
        <v>0</v>
      </c>
      <c r="AE11" s="100" t="str">
        <f t="shared" si="4"/>
        <v/>
      </c>
      <c r="AF11" s="110"/>
      <c r="AG11" s="113"/>
      <c r="AH11" s="110"/>
      <c r="AI11" s="113"/>
      <c r="AJ11" s="110"/>
      <c r="AK11" s="110"/>
    </row>
    <row r="12" spans="1:40" ht="15.5" x14ac:dyDescent="0.3">
      <c r="A12" s="102">
        <f>INTRODUZIONE!$B$2</f>
        <v>0</v>
      </c>
      <c r="B12" s="103" t="s">
        <v>101</v>
      </c>
      <c r="C12" s="104" t="s">
        <v>41</v>
      </c>
      <c r="D12" s="104"/>
      <c r="E12" s="103" t="s">
        <v>100</v>
      </c>
      <c r="F12" s="105"/>
      <c r="G12" s="90" t="s">
        <v>23</v>
      </c>
      <c r="H12" s="106" t="s">
        <v>23</v>
      </c>
      <c r="I12" s="91" t="str">
        <f t="shared" si="5"/>
        <v/>
      </c>
      <c r="J12" s="107"/>
      <c r="K12" s="108">
        <f t="shared" ref="K12:K37" si="16">F12-J12</f>
        <v>0</v>
      </c>
      <c r="L12" s="94" t="str">
        <f>IF(I12=1,IF(INTRODUZIONE!$B$3="orientato alla catena di valore aggiunto",'Dropdown input'!$C$8,IF(INTRODUZIONE!$B$3="intersettoriale",'Dropdown input'!$D$8,IF(INTRODUZIONE!$B$3="selezionare",""))),IF(I12=2,IF(INTRODUZIONE!$B$3="orientato alla catena di valore aggiunto",'Dropdown input'!$C$9,IF(INTRODUZIONE!$B$3="intersettoriale",'Dropdown input'!$D$9,IF(INTRODUZIONE!$B$3="selezionare",""))),IF(I12=3,IF(INTRODUZIONE!$B$3="orientato alla catena di valore aggiunto",'Dropdown input'!$C$10,IF(INTRODUZIONE!$B$3="intersettoriale",'Dropdown input'!$D$10,IF(INTRODUZIONE!$B$3="selezionare",""))),IF(I12=4,IF(INTRODUZIONE!$B$3="orientato alla catena di valore aggiunto",'Dropdown input'!$C$11,IF(INTRODUZIONE!$B$3="intersettoriale",'Dropdown input'!$D$11,IF(INTRODUZIONE!$B$3="selezionare",""))),IF(I12=5,IF(INTRODUZIONE!$B$3="orientato alla catena di valore aggiunto",'Dropdown input'!$C$12,IF(INTRODUZIONE!$B$3="intersettoriale",'Dropdown input'!$D$12,IF(INTRODUZIONE!$B$3="selezionare",""))),IF(I12=6,IF(INTRODUZIONE!$B$3="orientato alla catena di valore aggiunto",'Dropdown input'!$C$13,IF(INTRODUZIONE!$B$3="intersettoriale",'Dropdown input'!$D$13,IF(INTRODUZIONE!$B$3="selezionare",""))),IF(I12=7,IF(INTRODUZIONE!$B$3="orientato alla catena di valore aggiunto",'Dropdown input'!$C$14,IF(INTRODUZIONE!$B$3="intersettoriale",'Dropdown input'!$D$14,IF(INTRODUZIONE!$B$3="selezionare",""))),IF(I12=8,IF(INTRODUZIONE!$B$3="orientato alla catena di valore aggiunto",'Dropdown input'!$C$15,IF(INTRODUZIONE!$B$3="intersettoriale",'Dropdown input'!$D$15,IF(INTRODUZIONE!$B$3="selezionare",""))),IF(I12=9,IF(INTRODUZIONE!$B$3="orientato alla catena di valore aggiunto",'Dropdown input'!$C$16,IF(INTRODUZIONE!$B$3="intersettoriale",'Dropdown input'!$D$16,IF(INTRODUZIONE!$B$3="selezionare",""))),IF(I12=10,IF(INTRODUZIONE!$B$3="orientato alla catena di valore aggiunto",'Dropdown input'!$C$17,IF(INTRODUZIONE!$B$3="intersettoriale",'Dropdown input'!$D$17,IF(INTRODUZIONE!$B$3="selezionare",""))),IF(I12=11,IF(INTRODUZIONE!$B$3="orientato alla catena di valore aggiunto",'Dropdown input'!$C$18,IF(INTRODUZIONE!$B$3="intersettoriale",'Dropdown input'!$D$18,IF(INTRODUZIONE!$B$3="selezionare",""))),IF(I12="",""))))))))))))</f>
        <v/>
      </c>
      <c r="M12" s="108" t="str">
        <f t="shared" si="6"/>
        <v/>
      </c>
      <c r="N12" s="94" t="str">
        <f t="shared" si="7"/>
        <v/>
      </c>
      <c r="O12" s="94" t="str">
        <f>IF(I12=1,'Dropdown input'!$I$8,IF(I12=2,'Dropdown input'!$I$9,IF(I12=3,'Dropdown input'!$I$10,IF(I12=4,'Dropdown input'!$I$11,IF(I12=5,'Dropdown input'!$I$12,IF(I12=6,'Dropdown input'!$I$13,IF(I12=7,'Dropdown input'!$I$14,IF(I12=8,'Dropdown input'!$I$15,IF(I12=9,"chiarire nello specifico con l'UFAG",IF(I12=10,'Dropdown input'!$I$17,IF(I12=11,'Dropdown input'!$I$18,"")))))))))))</f>
        <v/>
      </c>
      <c r="P12" s="94" t="str">
        <f>IF(I12=1,IF(INTRODUZIONE!$B$3="orientato alla catena di valore aggiunto",'Dropdown input'!$E$8,IF(INTRODUZIONE!$B$3="intersettoriale",'Dropdown input'!$F$8,IF(INTRODUZIONE!$B$3="selezionare",""))),IF(I12=2,IF(INTRODUZIONE!$B$3="orientato alla catena di valore aggiunto",'Dropdown input'!$E$9,IF(INTRODUZIONE!$B$3="intersettoriale",'Dropdown input'!$F$9,IF(INTRODUZIONE!$B$3="selezionare",""))),IF(I12=3,IF(INTRODUZIONE!$B$3="orientato alla catena di valore aggiunto",'Dropdown input'!$E$10,IF(INTRODUZIONE!$B$3="intersettoriale",'Dropdown input'!$F$10,IF(INTRODUZIONE!$B$3="selezionare",""))),IF(I12=4,IF(INTRODUZIONE!$B$3="orientato alla catena di valore aggiunto",'Dropdown input'!$E$11,IF(INTRODUZIONE!$B$3="intersettoriale",'Dropdown input'!$F$11,IF(INTRODUZIONE!$B$3="selezionare",""))),IF(I12=5,IF(INTRODUZIONE!$B$3="orientato alla catena di valore aggiunto",'Dropdown input'!$E$12,IF(INTRODUZIONE!$B$3="intersettoriale",'Dropdown input'!$F$12,IF(INTRODUZIONE!$B$3="selezionare",""))),IF(I12=6,IF(INTRODUZIONE!$B$3="orientato alla catena di valore aggiunto",'Dropdown input'!$E$13,IF(INTRODUZIONE!$B$3="intersettoriale",'Dropdown input'!$F$13,IF(INTRODUZIONE!$B$3="selezionare",""))),IF(I12=7,IF(INTRODUZIONE!$B$3="orientato alla catena di valore aggiunto",'Dropdown input'!$E$14,IF(INTRODUZIONE!$B$3="intersettoriale",'Dropdown input'!$F$14,IF(INTRODUZIONE!$B$3="selezionare",""))),IF(I12=8,IF(INTRODUZIONE!$B$3="orientato alla catena di valore aggiunto",'Dropdown input'!$E$15,IF(INTRODUZIONE!$B$3="intersettoriale",'Dropdown input'!$F$15,IF(INTRODUZIONE!$B$3="selezionare",""))),IF(I12=9,IF(INTRODUZIONE!$B$3="orientato alla catena di valore aggiunto",'Dropdown input'!$E$16,IF(INTRODUZIONE!$B$3="intersettoriale",'Dropdown input'!$F$16,IF(INTRODUZIONE!$B$3="selezionare",""))),IF(I12=10,IF(INTRODUZIONE!$B$3="orientato alla catena di valore aggiunto",'Dropdown input'!$E$17,IF(INTRODUZIONE!$B$3="intersettoriale",'Dropdown input'!$F$17,IF(INTRODUZIONE!$B$3="selezionare",""))),IF(I12=11,IF(INTRODUZIONE!$B$3="orientato alla catena di valore aggiunto",'Dropdown input'!$E$18,IF(INTRODUZIONE!$B$3="intersettoriale",'Dropdown input'!$F$18,IF(INTRODUZIONE!$B$3="selezionare",""))),IF(I12="",""))))))))))))</f>
        <v/>
      </c>
      <c r="Q12" s="186" t="str">
        <f t="shared" si="14"/>
        <v/>
      </c>
      <c r="R12" s="153" t="str">
        <f t="shared" si="9"/>
        <v/>
      </c>
      <c r="S12" s="153"/>
      <c r="T12" s="154" t="str">
        <f t="shared" si="0"/>
        <v/>
      </c>
      <c r="U12" s="155" t="str">
        <f t="shared" si="10"/>
        <v/>
      </c>
      <c r="V12" s="109" t="str">
        <f t="shared" si="1"/>
        <v/>
      </c>
      <c r="W12" s="157" t="str">
        <f t="shared" si="11"/>
        <v/>
      </c>
      <c r="X12" s="96" t="str">
        <f t="shared" si="2"/>
        <v/>
      </c>
      <c r="Y12" s="110"/>
      <c r="Z12" s="103"/>
      <c r="AA12" s="103"/>
      <c r="AB12" s="103"/>
      <c r="AC12" s="111" t="str">
        <f t="shared" si="3"/>
        <v/>
      </c>
      <c r="AD12" s="112">
        <f t="shared" si="15"/>
        <v>0</v>
      </c>
      <c r="AE12" s="100" t="str">
        <f t="shared" si="4"/>
        <v/>
      </c>
      <c r="AF12" s="110"/>
      <c r="AG12" s="113"/>
      <c r="AH12" s="110"/>
      <c r="AI12" s="113"/>
      <c r="AJ12" s="110"/>
      <c r="AK12" s="110"/>
    </row>
    <row r="13" spans="1:40" ht="15.5" x14ac:dyDescent="0.3">
      <c r="A13" s="102">
        <f>INTRODUZIONE!$B$2</f>
        <v>0</v>
      </c>
      <c r="B13" s="103" t="s">
        <v>101</v>
      </c>
      <c r="C13" s="104" t="s">
        <v>41</v>
      </c>
      <c r="D13" s="104"/>
      <c r="E13" s="103" t="s">
        <v>100</v>
      </c>
      <c r="F13" s="105"/>
      <c r="G13" s="90" t="s">
        <v>23</v>
      </c>
      <c r="H13" s="106" t="s">
        <v>23</v>
      </c>
      <c r="I13" s="91" t="str">
        <f t="shared" si="5"/>
        <v/>
      </c>
      <c r="J13" s="107"/>
      <c r="K13" s="108">
        <f t="shared" si="16"/>
        <v>0</v>
      </c>
      <c r="L13" s="94" t="str">
        <f>IF(I13=1,IF(INTRODUZIONE!$B$3="orientato alla catena di valore aggiunto",'Dropdown input'!$C$8,IF(INTRODUZIONE!$B$3="intersettoriale",'Dropdown input'!$D$8,IF(INTRODUZIONE!$B$3="selezionare",""))),IF(I13=2,IF(INTRODUZIONE!$B$3="orientato alla catena di valore aggiunto",'Dropdown input'!$C$9,IF(INTRODUZIONE!$B$3="intersettoriale",'Dropdown input'!$D$9,IF(INTRODUZIONE!$B$3="selezionare",""))),IF(I13=3,IF(INTRODUZIONE!$B$3="orientato alla catena di valore aggiunto",'Dropdown input'!$C$10,IF(INTRODUZIONE!$B$3="intersettoriale",'Dropdown input'!$D$10,IF(INTRODUZIONE!$B$3="selezionare",""))),IF(I13=4,IF(INTRODUZIONE!$B$3="orientato alla catena di valore aggiunto",'Dropdown input'!$C$11,IF(INTRODUZIONE!$B$3="intersettoriale",'Dropdown input'!$D$11,IF(INTRODUZIONE!$B$3="selezionare",""))),IF(I13=5,IF(INTRODUZIONE!$B$3="orientato alla catena di valore aggiunto",'Dropdown input'!$C$12,IF(INTRODUZIONE!$B$3="intersettoriale",'Dropdown input'!$D$12,IF(INTRODUZIONE!$B$3="selezionare",""))),IF(I13=6,IF(INTRODUZIONE!$B$3="orientato alla catena di valore aggiunto",'Dropdown input'!$C$13,IF(INTRODUZIONE!$B$3="intersettoriale",'Dropdown input'!$D$13,IF(INTRODUZIONE!$B$3="selezionare",""))),IF(I13=7,IF(INTRODUZIONE!$B$3="orientato alla catena di valore aggiunto",'Dropdown input'!$C$14,IF(INTRODUZIONE!$B$3="intersettoriale",'Dropdown input'!$D$14,IF(INTRODUZIONE!$B$3="selezionare",""))),IF(I13=8,IF(INTRODUZIONE!$B$3="orientato alla catena di valore aggiunto",'Dropdown input'!$C$15,IF(INTRODUZIONE!$B$3="intersettoriale",'Dropdown input'!$D$15,IF(INTRODUZIONE!$B$3="selezionare",""))),IF(I13=9,IF(INTRODUZIONE!$B$3="orientato alla catena di valore aggiunto",'Dropdown input'!$C$16,IF(INTRODUZIONE!$B$3="intersettoriale",'Dropdown input'!$D$16,IF(INTRODUZIONE!$B$3="selezionare",""))),IF(I13=10,IF(INTRODUZIONE!$B$3="orientato alla catena di valore aggiunto",'Dropdown input'!$C$17,IF(INTRODUZIONE!$B$3="intersettoriale",'Dropdown input'!$D$17,IF(INTRODUZIONE!$B$3="selezionare",""))),IF(I13=11,IF(INTRODUZIONE!$B$3="orientato alla catena di valore aggiunto",'Dropdown input'!$C$18,IF(INTRODUZIONE!$B$3="intersettoriale",'Dropdown input'!$D$18,IF(INTRODUZIONE!$B$3="selezionare",""))),IF(I13="",""))))))))))))</f>
        <v/>
      </c>
      <c r="M13" s="108" t="str">
        <f t="shared" si="6"/>
        <v/>
      </c>
      <c r="N13" s="94" t="str">
        <f t="shared" si="7"/>
        <v/>
      </c>
      <c r="O13" s="94" t="str">
        <f>IF(I13=1,'Dropdown input'!$I$8,IF(I13=2,'Dropdown input'!$I$9,IF(I13=3,'Dropdown input'!$I$10,IF(I13=4,'Dropdown input'!$I$11,IF(I13=5,'Dropdown input'!$I$12,IF(I13=6,'Dropdown input'!$I$13,IF(I13=7,'Dropdown input'!$I$14,IF(I13=8,'Dropdown input'!$I$15,IF(I13=9,"chiarire nello specifico con l'UFAG",IF(I13=10,'Dropdown input'!$I$17,IF(I13=11,'Dropdown input'!$I$18,"")))))))))))</f>
        <v/>
      </c>
      <c r="P13" s="94" t="str">
        <f>IF(I13=1,IF(INTRODUZIONE!$B$3="orientato alla catena di valore aggiunto",'Dropdown input'!$E$8,IF(INTRODUZIONE!$B$3="intersettoriale",'Dropdown input'!$F$8,IF(INTRODUZIONE!$B$3="selezionare",""))),IF(I13=2,IF(INTRODUZIONE!$B$3="orientato alla catena di valore aggiunto",'Dropdown input'!$E$9,IF(INTRODUZIONE!$B$3="intersettoriale",'Dropdown input'!$F$9,IF(INTRODUZIONE!$B$3="selezionare",""))),IF(I13=3,IF(INTRODUZIONE!$B$3="orientato alla catena di valore aggiunto",'Dropdown input'!$E$10,IF(INTRODUZIONE!$B$3="intersettoriale",'Dropdown input'!$F$10,IF(INTRODUZIONE!$B$3="selezionare",""))),IF(I13=4,IF(INTRODUZIONE!$B$3="orientato alla catena di valore aggiunto",'Dropdown input'!$E$11,IF(INTRODUZIONE!$B$3="intersettoriale",'Dropdown input'!$F$11,IF(INTRODUZIONE!$B$3="selezionare",""))),IF(I13=5,IF(INTRODUZIONE!$B$3="orientato alla catena di valore aggiunto",'Dropdown input'!$E$12,IF(INTRODUZIONE!$B$3="intersettoriale",'Dropdown input'!$F$12,IF(INTRODUZIONE!$B$3="selezionare",""))),IF(I13=6,IF(INTRODUZIONE!$B$3="orientato alla catena di valore aggiunto",'Dropdown input'!$E$13,IF(INTRODUZIONE!$B$3="intersettoriale",'Dropdown input'!$F$13,IF(INTRODUZIONE!$B$3="selezionare",""))),IF(I13=7,IF(INTRODUZIONE!$B$3="orientato alla catena di valore aggiunto",'Dropdown input'!$E$14,IF(INTRODUZIONE!$B$3="intersettoriale",'Dropdown input'!$F$14,IF(INTRODUZIONE!$B$3="selezionare",""))),IF(I13=8,IF(INTRODUZIONE!$B$3="orientato alla catena di valore aggiunto",'Dropdown input'!$E$15,IF(INTRODUZIONE!$B$3="intersettoriale",'Dropdown input'!$F$15,IF(INTRODUZIONE!$B$3="selezionare",""))),IF(I13=9,IF(INTRODUZIONE!$B$3="orientato alla catena di valore aggiunto",'Dropdown input'!$E$16,IF(INTRODUZIONE!$B$3="intersettoriale",'Dropdown input'!$F$16,IF(INTRODUZIONE!$B$3="selezionare",""))),IF(I13=10,IF(INTRODUZIONE!$B$3="orientato alla catena di valore aggiunto",'Dropdown input'!$E$17,IF(INTRODUZIONE!$B$3="intersettoriale",'Dropdown input'!$F$17,IF(INTRODUZIONE!$B$3="selezionare",""))),IF(I13=11,IF(INTRODUZIONE!$B$3="orientato alla catena di valore aggiunto",'Dropdown input'!$E$18,IF(INTRODUZIONE!$B$3="intersettoriale",'Dropdown input'!$F$18,IF(INTRODUZIONE!$B$3="selezionare",""))),IF(I13="",""))))))))))))</f>
        <v/>
      </c>
      <c r="Q13" s="186" t="str">
        <f t="shared" si="14"/>
        <v/>
      </c>
      <c r="R13" s="153" t="str">
        <f t="shared" si="9"/>
        <v/>
      </c>
      <c r="S13" s="153"/>
      <c r="T13" s="154" t="str">
        <f t="shared" si="0"/>
        <v/>
      </c>
      <c r="U13" s="155" t="str">
        <f t="shared" si="10"/>
        <v/>
      </c>
      <c r="V13" s="109" t="str">
        <f t="shared" si="1"/>
        <v/>
      </c>
      <c r="W13" s="157" t="str">
        <f t="shared" si="11"/>
        <v/>
      </c>
      <c r="X13" s="96" t="str">
        <f t="shared" si="2"/>
        <v/>
      </c>
      <c r="Y13" s="110"/>
      <c r="Z13" s="103"/>
      <c r="AA13" s="103"/>
      <c r="AB13" s="103"/>
      <c r="AC13" s="111" t="str">
        <f t="shared" si="3"/>
        <v/>
      </c>
      <c r="AD13" s="112">
        <f t="shared" si="15"/>
        <v>0</v>
      </c>
      <c r="AE13" s="100" t="str">
        <f t="shared" si="4"/>
        <v/>
      </c>
      <c r="AF13" s="110"/>
      <c r="AG13" s="113"/>
      <c r="AH13" s="110"/>
      <c r="AI13" s="113"/>
      <c r="AJ13" s="110"/>
      <c r="AK13" s="110"/>
    </row>
    <row r="14" spans="1:40" ht="15.5" x14ac:dyDescent="0.3">
      <c r="A14" s="102">
        <f>INTRODUZIONE!$B$2</f>
        <v>0</v>
      </c>
      <c r="B14" s="103" t="s">
        <v>101</v>
      </c>
      <c r="C14" s="104" t="s">
        <v>41</v>
      </c>
      <c r="D14" s="104"/>
      <c r="E14" s="103" t="s">
        <v>100</v>
      </c>
      <c r="F14" s="105"/>
      <c r="G14" s="90" t="s">
        <v>23</v>
      </c>
      <c r="H14" s="106" t="s">
        <v>23</v>
      </c>
      <c r="I14" s="91" t="str">
        <f t="shared" si="5"/>
        <v/>
      </c>
      <c r="J14" s="107"/>
      <c r="K14" s="108">
        <f t="shared" si="16"/>
        <v>0</v>
      </c>
      <c r="L14" s="94" t="str">
        <f>IF(I14=1,IF(INTRODUZIONE!$B$3="orientato alla catena di valore aggiunto",'Dropdown input'!$C$8,IF(INTRODUZIONE!$B$3="intersettoriale",'Dropdown input'!$D$8,IF(INTRODUZIONE!$B$3="selezionare",""))),IF(I14=2,IF(INTRODUZIONE!$B$3="orientato alla catena di valore aggiunto",'Dropdown input'!$C$9,IF(INTRODUZIONE!$B$3="intersettoriale",'Dropdown input'!$D$9,IF(INTRODUZIONE!$B$3="selezionare",""))),IF(I14=3,IF(INTRODUZIONE!$B$3="orientato alla catena di valore aggiunto",'Dropdown input'!$C$10,IF(INTRODUZIONE!$B$3="intersettoriale",'Dropdown input'!$D$10,IF(INTRODUZIONE!$B$3="selezionare",""))),IF(I14=4,IF(INTRODUZIONE!$B$3="orientato alla catena di valore aggiunto",'Dropdown input'!$C$11,IF(INTRODUZIONE!$B$3="intersettoriale",'Dropdown input'!$D$11,IF(INTRODUZIONE!$B$3="selezionare",""))),IF(I14=5,IF(INTRODUZIONE!$B$3="orientato alla catena di valore aggiunto",'Dropdown input'!$C$12,IF(INTRODUZIONE!$B$3="intersettoriale",'Dropdown input'!$D$12,IF(INTRODUZIONE!$B$3="selezionare",""))),IF(I14=6,IF(INTRODUZIONE!$B$3="orientato alla catena di valore aggiunto",'Dropdown input'!$C$13,IF(INTRODUZIONE!$B$3="intersettoriale",'Dropdown input'!$D$13,IF(INTRODUZIONE!$B$3="selezionare",""))),IF(I14=7,IF(INTRODUZIONE!$B$3="orientato alla catena di valore aggiunto",'Dropdown input'!$C$14,IF(INTRODUZIONE!$B$3="intersettoriale",'Dropdown input'!$D$14,IF(INTRODUZIONE!$B$3="selezionare",""))),IF(I14=8,IF(INTRODUZIONE!$B$3="orientato alla catena di valore aggiunto",'Dropdown input'!$C$15,IF(INTRODUZIONE!$B$3="intersettoriale",'Dropdown input'!$D$15,IF(INTRODUZIONE!$B$3="selezionare",""))),IF(I14=9,IF(INTRODUZIONE!$B$3="orientato alla catena di valore aggiunto",'Dropdown input'!$C$16,IF(INTRODUZIONE!$B$3="intersettoriale",'Dropdown input'!$D$16,IF(INTRODUZIONE!$B$3="selezionare",""))),IF(I14=10,IF(INTRODUZIONE!$B$3="orientato alla catena di valore aggiunto",'Dropdown input'!$C$17,IF(INTRODUZIONE!$B$3="intersettoriale",'Dropdown input'!$D$17,IF(INTRODUZIONE!$B$3="selezionare",""))),IF(I14=11,IF(INTRODUZIONE!$B$3="orientato alla catena di valore aggiunto",'Dropdown input'!$C$18,IF(INTRODUZIONE!$B$3="intersettoriale",'Dropdown input'!$D$18,IF(INTRODUZIONE!$B$3="selezionare",""))),IF(I14="",""))))))))))))</f>
        <v/>
      </c>
      <c r="M14" s="108" t="str">
        <f t="shared" si="6"/>
        <v/>
      </c>
      <c r="N14" s="94" t="str">
        <f t="shared" si="7"/>
        <v/>
      </c>
      <c r="O14" s="94" t="str">
        <f>IF(I14=1,'Dropdown input'!$I$8,IF(I14=2,'Dropdown input'!$I$9,IF(I14=3,'Dropdown input'!$I$10,IF(I14=4,'Dropdown input'!$I$11,IF(I14=5,'Dropdown input'!$I$12,IF(I14=6,'Dropdown input'!$I$13,IF(I14=7,'Dropdown input'!$I$14,IF(I14=8,'Dropdown input'!$I$15,IF(I14=9,"chiarire nello specifico con l'UFAG",IF(I14=10,'Dropdown input'!$I$17,IF(I14=11,'Dropdown input'!$I$18,"")))))))))))</f>
        <v/>
      </c>
      <c r="P14" s="94" t="str">
        <f>IF(I14=1,IF(INTRODUZIONE!$B$3="orientato alla catena di valore aggiunto",'Dropdown input'!$E$8,IF(INTRODUZIONE!$B$3="intersettoriale",'Dropdown input'!$F$8,IF(INTRODUZIONE!$B$3="selezionare",""))),IF(I14=2,IF(INTRODUZIONE!$B$3="orientato alla catena di valore aggiunto",'Dropdown input'!$E$9,IF(INTRODUZIONE!$B$3="intersettoriale",'Dropdown input'!$F$9,IF(INTRODUZIONE!$B$3="selezionare",""))),IF(I14=3,IF(INTRODUZIONE!$B$3="orientato alla catena di valore aggiunto",'Dropdown input'!$E$10,IF(INTRODUZIONE!$B$3="intersettoriale",'Dropdown input'!$F$10,IF(INTRODUZIONE!$B$3="selezionare",""))),IF(I14=4,IF(INTRODUZIONE!$B$3="orientato alla catena di valore aggiunto",'Dropdown input'!$E$11,IF(INTRODUZIONE!$B$3="intersettoriale",'Dropdown input'!$F$11,IF(INTRODUZIONE!$B$3="selezionare",""))),IF(I14=5,IF(INTRODUZIONE!$B$3="orientato alla catena di valore aggiunto",'Dropdown input'!$E$12,IF(INTRODUZIONE!$B$3="intersettoriale",'Dropdown input'!$F$12,IF(INTRODUZIONE!$B$3="selezionare",""))),IF(I14=6,IF(INTRODUZIONE!$B$3="orientato alla catena di valore aggiunto",'Dropdown input'!$E$13,IF(INTRODUZIONE!$B$3="intersettoriale",'Dropdown input'!$F$13,IF(INTRODUZIONE!$B$3="selezionare",""))),IF(I14=7,IF(INTRODUZIONE!$B$3="orientato alla catena di valore aggiunto",'Dropdown input'!$E$14,IF(INTRODUZIONE!$B$3="intersettoriale",'Dropdown input'!$F$14,IF(INTRODUZIONE!$B$3="selezionare",""))),IF(I14=8,IF(INTRODUZIONE!$B$3="orientato alla catena di valore aggiunto",'Dropdown input'!$E$15,IF(INTRODUZIONE!$B$3="intersettoriale",'Dropdown input'!$F$15,IF(INTRODUZIONE!$B$3="selezionare",""))),IF(I14=9,IF(INTRODUZIONE!$B$3="orientato alla catena di valore aggiunto",'Dropdown input'!$E$16,IF(INTRODUZIONE!$B$3="intersettoriale",'Dropdown input'!$F$16,IF(INTRODUZIONE!$B$3="selezionare",""))),IF(I14=10,IF(INTRODUZIONE!$B$3="orientato alla catena di valore aggiunto",'Dropdown input'!$E$17,IF(INTRODUZIONE!$B$3="intersettoriale",'Dropdown input'!$F$17,IF(INTRODUZIONE!$B$3="selezionare",""))),IF(I14=11,IF(INTRODUZIONE!$B$3="orientato alla catena di valore aggiunto",'Dropdown input'!$E$18,IF(INTRODUZIONE!$B$3="intersettoriale",'Dropdown input'!$F$18,IF(INTRODUZIONE!$B$3="selezionare",""))),IF(I14="",""))))))))))))</f>
        <v/>
      </c>
      <c r="Q14" s="186" t="str">
        <f t="shared" si="14"/>
        <v/>
      </c>
      <c r="R14" s="153" t="str">
        <f t="shared" si="9"/>
        <v/>
      </c>
      <c r="S14" s="153"/>
      <c r="T14" s="154" t="str">
        <f t="shared" si="0"/>
        <v/>
      </c>
      <c r="U14" s="155" t="str">
        <f t="shared" si="10"/>
        <v/>
      </c>
      <c r="V14" s="109" t="str">
        <f t="shared" si="1"/>
        <v/>
      </c>
      <c r="W14" s="157" t="str">
        <f t="shared" si="11"/>
        <v/>
      </c>
      <c r="X14" s="96" t="str">
        <f t="shared" si="2"/>
        <v/>
      </c>
      <c r="Y14" s="110"/>
      <c r="Z14" s="103"/>
      <c r="AA14" s="103"/>
      <c r="AB14" s="103"/>
      <c r="AC14" s="111" t="str">
        <f t="shared" si="3"/>
        <v/>
      </c>
      <c r="AD14" s="112">
        <f t="shared" si="15"/>
        <v>0</v>
      </c>
      <c r="AE14" s="100" t="str">
        <f t="shared" si="4"/>
        <v/>
      </c>
      <c r="AF14" s="110"/>
      <c r="AG14" s="113"/>
      <c r="AH14" s="110"/>
      <c r="AI14" s="113"/>
      <c r="AJ14" s="110"/>
      <c r="AK14" s="110"/>
    </row>
    <row r="15" spans="1:40" ht="15.5" x14ac:dyDescent="0.3">
      <c r="A15" s="102">
        <f>INTRODUZIONE!$B$2</f>
        <v>0</v>
      </c>
      <c r="B15" s="103" t="s">
        <v>101</v>
      </c>
      <c r="C15" s="104" t="s">
        <v>41</v>
      </c>
      <c r="D15" s="104"/>
      <c r="E15" s="103" t="s">
        <v>100</v>
      </c>
      <c r="F15" s="105"/>
      <c r="G15" s="90" t="s">
        <v>23</v>
      </c>
      <c r="H15" s="106" t="s">
        <v>23</v>
      </c>
      <c r="I15" s="91" t="str">
        <f t="shared" si="5"/>
        <v/>
      </c>
      <c r="J15" s="107"/>
      <c r="K15" s="108">
        <f t="shared" si="16"/>
        <v>0</v>
      </c>
      <c r="L15" s="94" t="str">
        <f>IF(I15=1,IF(INTRODUZIONE!$B$3="orientato alla catena di valore aggiunto",'Dropdown input'!$C$8,IF(INTRODUZIONE!$B$3="intersettoriale",'Dropdown input'!$D$8,IF(INTRODUZIONE!$B$3="selezionare",""))),IF(I15=2,IF(INTRODUZIONE!$B$3="orientato alla catena di valore aggiunto",'Dropdown input'!$C$9,IF(INTRODUZIONE!$B$3="intersettoriale",'Dropdown input'!$D$9,IF(INTRODUZIONE!$B$3="selezionare",""))),IF(I15=3,IF(INTRODUZIONE!$B$3="orientato alla catena di valore aggiunto",'Dropdown input'!$C$10,IF(INTRODUZIONE!$B$3="intersettoriale",'Dropdown input'!$D$10,IF(INTRODUZIONE!$B$3="selezionare",""))),IF(I15=4,IF(INTRODUZIONE!$B$3="orientato alla catena di valore aggiunto",'Dropdown input'!$C$11,IF(INTRODUZIONE!$B$3="intersettoriale",'Dropdown input'!$D$11,IF(INTRODUZIONE!$B$3="selezionare",""))),IF(I15=5,IF(INTRODUZIONE!$B$3="orientato alla catena di valore aggiunto",'Dropdown input'!$C$12,IF(INTRODUZIONE!$B$3="intersettoriale",'Dropdown input'!$D$12,IF(INTRODUZIONE!$B$3="selezionare",""))),IF(I15=6,IF(INTRODUZIONE!$B$3="orientato alla catena di valore aggiunto",'Dropdown input'!$C$13,IF(INTRODUZIONE!$B$3="intersettoriale",'Dropdown input'!$D$13,IF(INTRODUZIONE!$B$3="selezionare",""))),IF(I15=7,IF(INTRODUZIONE!$B$3="orientato alla catena di valore aggiunto",'Dropdown input'!$C$14,IF(INTRODUZIONE!$B$3="intersettoriale",'Dropdown input'!$D$14,IF(INTRODUZIONE!$B$3="selezionare",""))),IF(I15=8,IF(INTRODUZIONE!$B$3="orientato alla catena di valore aggiunto",'Dropdown input'!$C$15,IF(INTRODUZIONE!$B$3="intersettoriale",'Dropdown input'!$D$15,IF(INTRODUZIONE!$B$3="selezionare",""))),IF(I15=9,IF(INTRODUZIONE!$B$3="orientato alla catena di valore aggiunto",'Dropdown input'!$C$16,IF(INTRODUZIONE!$B$3="intersettoriale",'Dropdown input'!$D$16,IF(INTRODUZIONE!$B$3="selezionare",""))),IF(I15=10,IF(INTRODUZIONE!$B$3="orientato alla catena di valore aggiunto",'Dropdown input'!$C$17,IF(INTRODUZIONE!$B$3="intersettoriale",'Dropdown input'!$D$17,IF(INTRODUZIONE!$B$3="selezionare",""))),IF(I15=11,IF(INTRODUZIONE!$B$3="orientato alla catena di valore aggiunto",'Dropdown input'!$C$18,IF(INTRODUZIONE!$B$3="intersettoriale",'Dropdown input'!$D$18,IF(INTRODUZIONE!$B$3="selezionare",""))),IF(I15="",""))))))))))))</f>
        <v/>
      </c>
      <c r="M15" s="108" t="str">
        <f t="shared" si="6"/>
        <v/>
      </c>
      <c r="N15" s="94" t="str">
        <f t="shared" si="7"/>
        <v/>
      </c>
      <c r="O15" s="94" t="str">
        <f>IF(I15=1,'Dropdown input'!$I$8,IF(I15=2,'Dropdown input'!$I$9,IF(I15=3,'Dropdown input'!$I$10,IF(I15=4,'Dropdown input'!$I$11,IF(I15=5,'Dropdown input'!$I$12,IF(I15=6,'Dropdown input'!$I$13,IF(I15=7,'Dropdown input'!$I$14,IF(I15=8,'Dropdown input'!$I$15,IF(I15=9,"chiarire nello specifico con l'UFAG",IF(I15=10,'Dropdown input'!$I$17,IF(I15=11,'Dropdown input'!$I$18,"")))))))))))</f>
        <v/>
      </c>
      <c r="P15" s="94" t="str">
        <f>IF(I15=1,IF(INTRODUZIONE!$B$3="orientato alla catena di valore aggiunto",'Dropdown input'!$E$8,IF(INTRODUZIONE!$B$3="intersettoriale",'Dropdown input'!$F$8,IF(INTRODUZIONE!$B$3="selezionare",""))),IF(I15=2,IF(INTRODUZIONE!$B$3="orientato alla catena di valore aggiunto",'Dropdown input'!$E$9,IF(INTRODUZIONE!$B$3="intersettoriale",'Dropdown input'!$F$9,IF(INTRODUZIONE!$B$3="selezionare",""))),IF(I15=3,IF(INTRODUZIONE!$B$3="orientato alla catena di valore aggiunto",'Dropdown input'!$E$10,IF(INTRODUZIONE!$B$3="intersettoriale",'Dropdown input'!$F$10,IF(INTRODUZIONE!$B$3="selezionare",""))),IF(I15=4,IF(INTRODUZIONE!$B$3="orientato alla catena di valore aggiunto",'Dropdown input'!$E$11,IF(INTRODUZIONE!$B$3="intersettoriale",'Dropdown input'!$F$11,IF(INTRODUZIONE!$B$3="selezionare",""))),IF(I15=5,IF(INTRODUZIONE!$B$3="orientato alla catena di valore aggiunto",'Dropdown input'!$E$12,IF(INTRODUZIONE!$B$3="intersettoriale",'Dropdown input'!$F$12,IF(INTRODUZIONE!$B$3="selezionare",""))),IF(I15=6,IF(INTRODUZIONE!$B$3="orientato alla catena di valore aggiunto",'Dropdown input'!$E$13,IF(INTRODUZIONE!$B$3="intersettoriale",'Dropdown input'!$F$13,IF(INTRODUZIONE!$B$3="selezionare",""))),IF(I15=7,IF(INTRODUZIONE!$B$3="orientato alla catena di valore aggiunto",'Dropdown input'!$E$14,IF(INTRODUZIONE!$B$3="intersettoriale",'Dropdown input'!$F$14,IF(INTRODUZIONE!$B$3="selezionare",""))),IF(I15=8,IF(INTRODUZIONE!$B$3="orientato alla catena di valore aggiunto",'Dropdown input'!$E$15,IF(INTRODUZIONE!$B$3="intersettoriale",'Dropdown input'!$F$15,IF(INTRODUZIONE!$B$3="selezionare",""))),IF(I15=9,IF(INTRODUZIONE!$B$3="orientato alla catena di valore aggiunto",'Dropdown input'!$E$16,IF(INTRODUZIONE!$B$3="intersettoriale",'Dropdown input'!$F$16,IF(INTRODUZIONE!$B$3="selezionare",""))),IF(I15=10,IF(INTRODUZIONE!$B$3="orientato alla catena di valore aggiunto",'Dropdown input'!$E$17,IF(INTRODUZIONE!$B$3="intersettoriale",'Dropdown input'!$F$17,IF(INTRODUZIONE!$B$3="selezionare",""))),IF(I15=11,IF(INTRODUZIONE!$B$3="orientato alla catena di valore aggiunto",'Dropdown input'!$E$18,IF(INTRODUZIONE!$B$3="intersettoriale",'Dropdown input'!$F$18,IF(INTRODUZIONE!$B$3="selezionare",""))),IF(I15="",""))))))))))))</f>
        <v/>
      </c>
      <c r="Q15" s="186" t="str">
        <f t="shared" si="14"/>
        <v/>
      </c>
      <c r="R15" s="153" t="str">
        <f t="shared" si="9"/>
        <v/>
      </c>
      <c r="S15" s="153"/>
      <c r="T15" s="154" t="str">
        <f t="shared" si="0"/>
        <v/>
      </c>
      <c r="U15" s="155" t="str">
        <f t="shared" si="10"/>
        <v/>
      </c>
      <c r="V15" s="109" t="str">
        <f t="shared" si="1"/>
        <v/>
      </c>
      <c r="W15" s="157" t="str">
        <f t="shared" si="11"/>
        <v/>
      </c>
      <c r="X15" s="96" t="str">
        <f t="shared" si="2"/>
        <v/>
      </c>
      <c r="Y15" s="110"/>
      <c r="Z15" s="103"/>
      <c r="AA15" s="103"/>
      <c r="AB15" s="103"/>
      <c r="AC15" s="111" t="str">
        <f t="shared" si="3"/>
        <v/>
      </c>
      <c r="AD15" s="112">
        <f t="shared" si="15"/>
        <v>0</v>
      </c>
      <c r="AE15" s="100" t="str">
        <f t="shared" si="4"/>
        <v/>
      </c>
      <c r="AF15" s="110"/>
      <c r="AG15" s="113"/>
      <c r="AH15" s="110"/>
      <c r="AI15" s="113"/>
      <c r="AJ15" s="110"/>
      <c r="AK15" s="110"/>
    </row>
    <row r="16" spans="1:40" ht="15.5" x14ac:dyDescent="0.3">
      <c r="A16" s="102">
        <f>INTRODUZIONE!$B$2</f>
        <v>0</v>
      </c>
      <c r="B16" s="103" t="s">
        <v>101</v>
      </c>
      <c r="C16" s="104" t="s">
        <v>41</v>
      </c>
      <c r="D16" s="104"/>
      <c r="E16" s="103" t="s">
        <v>100</v>
      </c>
      <c r="F16" s="105"/>
      <c r="G16" s="90" t="s">
        <v>23</v>
      </c>
      <c r="H16" s="106" t="s">
        <v>23</v>
      </c>
      <c r="I16" s="91" t="str">
        <f t="shared" si="5"/>
        <v/>
      </c>
      <c r="J16" s="107"/>
      <c r="K16" s="108">
        <f t="shared" si="16"/>
        <v>0</v>
      </c>
      <c r="L16" s="94" t="str">
        <f>IF(I16=1,IF(INTRODUZIONE!$B$3="orientato alla catena di valore aggiunto",'Dropdown input'!$C$8,IF(INTRODUZIONE!$B$3="intersettoriale",'Dropdown input'!$D$8,IF(INTRODUZIONE!$B$3="selezionare",""))),IF(I16=2,IF(INTRODUZIONE!$B$3="orientato alla catena di valore aggiunto",'Dropdown input'!$C$9,IF(INTRODUZIONE!$B$3="intersettoriale",'Dropdown input'!$D$9,IF(INTRODUZIONE!$B$3="selezionare",""))),IF(I16=3,IF(INTRODUZIONE!$B$3="orientato alla catena di valore aggiunto",'Dropdown input'!$C$10,IF(INTRODUZIONE!$B$3="intersettoriale",'Dropdown input'!$D$10,IF(INTRODUZIONE!$B$3="selezionare",""))),IF(I16=4,IF(INTRODUZIONE!$B$3="orientato alla catena di valore aggiunto",'Dropdown input'!$C$11,IF(INTRODUZIONE!$B$3="intersettoriale",'Dropdown input'!$D$11,IF(INTRODUZIONE!$B$3="selezionare",""))),IF(I16=5,IF(INTRODUZIONE!$B$3="orientato alla catena di valore aggiunto",'Dropdown input'!$C$12,IF(INTRODUZIONE!$B$3="intersettoriale",'Dropdown input'!$D$12,IF(INTRODUZIONE!$B$3="selezionare",""))),IF(I16=6,IF(INTRODUZIONE!$B$3="orientato alla catena di valore aggiunto",'Dropdown input'!$C$13,IF(INTRODUZIONE!$B$3="intersettoriale",'Dropdown input'!$D$13,IF(INTRODUZIONE!$B$3="selezionare",""))),IF(I16=7,IF(INTRODUZIONE!$B$3="orientato alla catena di valore aggiunto",'Dropdown input'!$C$14,IF(INTRODUZIONE!$B$3="intersettoriale",'Dropdown input'!$D$14,IF(INTRODUZIONE!$B$3="selezionare",""))),IF(I16=8,IF(INTRODUZIONE!$B$3="orientato alla catena di valore aggiunto",'Dropdown input'!$C$15,IF(INTRODUZIONE!$B$3="intersettoriale",'Dropdown input'!$D$15,IF(INTRODUZIONE!$B$3="selezionare",""))),IF(I16=9,IF(INTRODUZIONE!$B$3="orientato alla catena di valore aggiunto",'Dropdown input'!$C$16,IF(INTRODUZIONE!$B$3="intersettoriale",'Dropdown input'!$D$16,IF(INTRODUZIONE!$B$3="selezionare",""))),IF(I16=10,IF(INTRODUZIONE!$B$3="orientato alla catena di valore aggiunto",'Dropdown input'!$C$17,IF(INTRODUZIONE!$B$3="intersettoriale",'Dropdown input'!$D$17,IF(INTRODUZIONE!$B$3="selezionare",""))),IF(I16=11,IF(INTRODUZIONE!$B$3="orientato alla catena di valore aggiunto",'Dropdown input'!$C$18,IF(INTRODUZIONE!$B$3="intersettoriale",'Dropdown input'!$D$18,IF(INTRODUZIONE!$B$3="selezionare",""))),IF(I16="",""))))))))))))</f>
        <v/>
      </c>
      <c r="M16" s="108" t="str">
        <f t="shared" si="6"/>
        <v/>
      </c>
      <c r="N16" s="94" t="str">
        <f t="shared" si="7"/>
        <v/>
      </c>
      <c r="O16" s="94" t="str">
        <f>IF(I16=1,'Dropdown input'!$I$8,IF(I16=2,'Dropdown input'!$I$9,IF(I16=3,'Dropdown input'!$I$10,IF(I16=4,'Dropdown input'!$I$11,IF(I16=5,'Dropdown input'!$I$12,IF(I16=6,'Dropdown input'!$I$13,IF(I16=7,'Dropdown input'!$I$14,IF(I16=8,'Dropdown input'!$I$15,IF(I16=9,"chiarire nello specifico con l'UFAG",IF(I16=10,'Dropdown input'!$I$17,IF(I16=11,'Dropdown input'!$I$18,"")))))))))))</f>
        <v/>
      </c>
      <c r="P16" s="94" t="str">
        <f>IF(I16=1,IF(INTRODUZIONE!$B$3="orientato alla catena di valore aggiunto",'Dropdown input'!$E$8,IF(INTRODUZIONE!$B$3="intersettoriale",'Dropdown input'!$F$8,IF(INTRODUZIONE!$B$3="selezionare",""))),IF(I16=2,IF(INTRODUZIONE!$B$3="orientato alla catena di valore aggiunto",'Dropdown input'!$E$9,IF(INTRODUZIONE!$B$3="intersettoriale",'Dropdown input'!$F$9,IF(INTRODUZIONE!$B$3="selezionare",""))),IF(I16=3,IF(INTRODUZIONE!$B$3="orientato alla catena di valore aggiunto",'Dropdown input'!$E$10,IF(INTRODUZIONE!$B$3="intersettoriale",'Dropdown input'!$F$10,IF(INTRODUZIONE!$B$3="selezionare",""))),IF(I16=4,IF(INTRODUZIONE!$B$3="orientato alla catena di valore aggiunto",'Dropdown input'!$E$11,IF(INTRODUZIONE!$B$3="intersettoriale",'Dropdown input'!$F$11,IF(INTRODUZIONE!$B$3="selezionare",""))),IF(I16=5,IF(INTRODUZIONE!$B$3="orientato alla catena di valore aggiunto",'Dropdown input'!$E$12,IF(INTRODUZIONE!$B$3="intersettoriale",'Dropdown input'!$F$12,IF(INTRODUZIONE!$B$3="selezionare",""))),IF(I16=6,IF(INTRODUZIONE!$B$3="orientato alla catena di valore aggiunto",'Dropdown input'!$E$13,IF(INTRODUZIONE!$B$3="intersettoriale",'Dropdown input'!$F$13,IF(INTRODUZIONE!$B$3="selezionare",""))),IF(I16=7,IF(INTRODUZIONE!$B$3="orientato alla catena di valore aggiunto",'Dropdown input'!$E$14,IF(INTRODUZIONE!$B$3="intersettoriale",'Dropdown input'!$F$14,IF(INTRODUZIONE!$B$3="selezionare",""))),IF(I16=8,IF(INTRODUZIONE!$B$3="orientato alla catena di valore aggiunto",'Dropdown input'!$E$15,IF(INTRODUZIONE!$B$3="intersettoriale",'Dropdown input'!$F$15,IF(INTRODUZIONE!$B$3="selezionare",""))),IF(I16=9,IF(INTRODUZIONE!$B$3="orientato alla catena di valore aggiunto",'Dropdown input'!$E$16,IF(INTRODUZIONE!$B$3="intersettoriale",'Dropdown input'!$F$16,IF(INTRODUZIONE!$B$3="selezionare",""))),IF(I16=10,IF(INTRODUZIONE!$B$3="orientato alla catena di valore aggiunto",'Dropdown input'!$E$17,IF(INTRODUZIONE!$B$3="intersettoriale",'Dropdown input'!$F$17,IF(INTRODUZIONE!$B$3="selezionare",""))),IF(I16=11,IF(INTRODUZIONE!$B$3="orientato alla catena di valore aggiunto",'Dropdown input'!$E$18,IF(INTRODUZIONE!$B$3="intersettoriale",'Dropdown input'!$F$18,IF(INTRODUZIONE!$B$3="selezionare",""))),IF(I16="",""))))))))))))</f>
        <v/>
      </c>
      <c r="Q16" s="186" t="str">
        <f t="shared" si="14"/>
        <v/>
      </c>
      <c r="R16" s="153" t="str">
        <f t="shared" si="9"/>
        <v/>
      </c>
      <c r="S16" s="153"/>
      <c r="T16" s="154" t="str">
        <f t="shared" si="0"/>
        <v/>
      </c>
      <c r="U16" s="155" t="str">
        <f t="shared" si="10"/>
        <v/>
      </c>
      <c r="V16" s="109" t="str">
        <f t="shared" si="1"/>
        <v/>
      </c>
      <c r="W16" s="157" t="str">
        <f t="shared" si="11"/>
        <v/>
      </c>
      <c r="X16" s="96" t="str">
        <f t="shared" si="2"/>
        <v/>
      </c>
      <c r="Y16" s="110"/>
      <c r="Z16" s="103"/>
      <c r="AA16" s="103"/>
      <c r="AB16" s="103"/>
      <c r="AC16" s="111" t="str">
        <f t="shared" si="3"/>
        <v/>
      </c>
      <c r="AD16" s="112">
        <f t="shared" si="15"/>
        <v>0</v>
      </c>
      <c r="AE16" s="100" t="str">
        <f t="shared" si="4"/>
        <v/>
      </c>
      <c r="AF16" s="110"/>
      <c r="AG16" s="113"/>
      <c r="AH16" s="110"/>
      <c r="AI16" s="113"/>
      <c r="AJ16" s="110"/>
      <c r="AK16" s="110"/>
    </row>
    <row r="17" spans="1:37" ht="15.5" x14ac:dyDescent="0.3">
      <c r="A17" s="102">
        <f>INTRODUZIONE!$B$2</f>
        <v>0</v>
      </c>
      <c r="B17" s="103" t="s">
        <v>101</v>
      </c>
      <c r="C17" s="104" t="s">
        <v>41</v>
      </c>
      <c r="D17" s="104"/>
      <c r="E17" s="103" t="s">
        <v>100</v>
      </c>
      <c r="F17" s="105"/>
      <c r="G17" s="90" t="s">
        <v>23</v>
      </c>
      <c r="H17" s="106" t="s">
        <v>23</v>
      </c>
      <c r="I17" s="91" t="str">
        <f t="shared" si="5"/>
        <v/>
      </c>
      <c r="J17" s="107"/>
      <c r="K17" s="108">
        <f t="shared" si="16"/>
        <v>0</v>
      </c>
      <c r="L17" s="94" t="str">
        <f>IF(I17=1,IF(INTRODUZIONE!$B$3="orientato alla catena di valore aggiunto",'Dropdown input'!$C$8,IF(INTRODUZIONE!$B$3="intersettoriale",'Dropdown input'!$D$8,IF(INTRODUZIONE!$B$3="selezionare",""))),IF(I17=2,IF(INTRODUZIONE!$B$3="orientato alla catena di valore aggiunto",'Dropdown input'!$C$9,IF(INTRODUZIONE!$B$3="intersettoriale",'Dropdown input'!$D$9,IF(INTRODUZIONE!$B$3="selezionare",""))),IF(I17=3,IF(INTRODUZIONE!$B$3="orientato alla catena di valore aggiunto",'Dropdown input'!$C$10,IF(INTRODUZIONE!$B$3="intersettoriale",'Dropdown input'!$D$10,IF(INTRODUZIONE!$B$3="selezionare",""))),IF(I17=4,IF(INTRODUZIONE!$B$3="orientato alla catena di valore aggiunto",'Dropdown input'!$C$11,IF(INTRODUZIONE!$B$3="intersettoriale",'Dropdown input'!$D$11,IF(INTRODUZIONE!$B$3="selezionare",""))),IF(I17=5,IF(INTRODUZIONE!$B$3="orientato alla catena di valore aggiunto",'Dropdown input'!$C$12,IF(INTRODUZIONE!$B$3="intersettoriale",'Dropdown input'!$D$12,IF(INTRODUZIONE!$B$3="selezionare",""))),IF(I17=6,IF(INTRODUZIONE!$B$3="orientato alla catena di valore aggiunto",'Dropdown input'!$C$13,IF(INTRODUZIONE!$B$3="intersettoriale",'Dropdown input'!$D$13,IF(INTRODUZIONE!$B$3="selezionare",""))),IF(I17=7,IF(INTRODUZIONE!$B$3="orientato alla catena di valore aggiunto",'Dropdown input'!$C$14,IF(INTRODUZIONE!$B$3="intersettoriale",'Dropdown input'!$D$14,IF(INTRODUZIONE!$B$3="selezionare",""))),IF(I17=8,IF(INTRODUZIONE!$B$3="orientato alla catena di valore aggiunto",'Dropdown input'!$C$15,IF(INTRODUZIONE!$B$3="intersettoriale",'Dropdown input'!$D$15,IF(INTRODUZIONE!$B$3="selezionare",""))),IF(I17=9,IF(INTRODUZIONE!$B$3="orientato alla catena di valore aggiunto",'Dropdown input'!$C$16,IF(INTRODUZIONE!$B$3="intersettoriale",'Dropdown input'!$D$16,IF(INTRODUZIONE!$B$3="selezionare",""))),IF(I17=10,IF(INTRODUZIONE!$B$3="orientato alla catena di valore aggiunto",'Dropdown input'!$C$17,IF(INTRODUZIONE!$B$3="intersettoriale",'Dropdown input'!$D$17,IF(INTRODUZIONE!$B$3="selezionare",""))),IF(I17=11,IF(INTRODUZIONE!$B$3="orientato alla catena di valore aggiunto",'Dropdown input'!$C$18,IF(INTRODUZIONE!$B$3="intersettoriale",'Dropdown input'!$D$18,IF(INTRODUZIONE!$B$3="selezionare",""))),IF(I17="",""))))))))))))</f>
        <v/>
      </c>
      <c r="M17" s="108" t="str">
        <f t="shared" si="6"/>
        <v/>
      </c>
      <c r="N17" s="94" t="str">
        <f t="shared" si="7"/>
        <v/>
      </c>
      <c r="O17" s="94" t="str">
        <f>IF(I17=1,'Dropdown input'!$I$8,IF(I17=2,'Dropdown input'!$I$9,IF(I17=3,'Dropdown input'!$I$10,IF(I17=4,'Dropdown input'!$I$11,IF(I17=5,'Dropdown input'!$I$12,IF(I17=6,'Dropdown input'!$I$13,IF(I17=7,'Dropdown input'!$I$14,IF(I17=8,'Dropdown input'!$I$15,IF(I17=9,"chiarire nello specifico con l'UFAG",IF(I17=10,'Dropdown input'!$I$17,IF(I17=11,'Dropdown input'!$I$18,"")))))))))))</f>
        <v/>
      </c>
      <c r="P17" s="94" t="str">
        <f>IF(I17=1,IF(INTRODUZIONE!$B$3="orientato alla catena di valore aggiunto",'Dropdown input'!$E$8,IF(INTRODUZIONE!$B$3="intersettoriale",'Dropdown input'!$F$8,IF(INTRODUZIONE!$B$3="selezionare",""))),IF(I17=2,IF(INTRODUZIONE!$B$3="orientato alla catena di valore aggiunto",'Dropdown input'!$E$9,IF(INTRODUZIONE!$B$3="intersettoriale",'Dropdown input'!$F$9,IF(INTRODUZIONE!$B$3="selezionare",""))),IF(I17=3,IF(INTRODUZIONE!$B$3="orientato alla catena di valore aggiunto",'Dropdown input'!$E$10,IF(INTRODUZIONE!$B$3="intersettoriale",'Dropdown input'!$F$10,IF(INTRODUZIONE!$B$3="selezionare",""))),IF(I17=4,IF(INTRODUZIONE!$B$3="orientato alla catena di valore aggiunto",'Dropdown input'!$E$11,IF(INTRODUZIONE!$B$3="intersettoriale",'Dropdown input'!$F$11,IF(INTRODUZIONE!$B$3="selezionare",""))),IF(I17=5,IF(INTRODUZIONE!$B$3="orientato alla catena di valore aggiunto",'Dropdown input'!$E$12,IF(INTRODUZIONE!$B$3="intersettoriale",'Dropdown input'!$F$12,IF(INTRODUZIONE!$B$3="selezionare",""))),IF(I17=6,IF(INTRODUZIONE!$B$3="orientato alla catena di valore aggiunto",'Dropdown input'!$E$13,IF(INTRODUZIONE!$B$3="intersettoriale",'Dropdown input'!$F$13,IF(INTRODUZIONE!$B$3="selezionare",""))),IF(I17=7,IF(INTRODUZIONE!$B$3="orientato alla catena di valore aggiunto",'Dropdown input'!$E$14,IF(INTRODUZIONE!$B$3="intersettoriale",'Dropdown input'!$F$14,IF(INTRODUZIONE!$B$3="selezionare",""))),IF(I17=8,IF(INTRODUZIONE!$B$3="orientato alla catena di valore aggiunto",'Dropdown input'!$E$15,IF(INTRODUZIONE!$B$3="intersettoriale",'Dropdown input'!$F$15,IF(INTRODUZIONE!$B$3="selezionare",""))),IF(I17=9,IF(INTRODUZIONE!$B$3="orientato alla catena di valore aggiunto",'Dropdown input'!$E$16,IF(INTRODUZIONE!$B$3="intersettoriale",'Dropdown input'!$F$16,IF(INTRODUZIONE!$B$3="selezionare",""))),IF(I17=10,IF(INTRODUZIONE!$B$3="orientato alla catena di valore aggiunto",'Dropdown input'!$E$17,IF(INTRODUZIONE!$B$3="intersettoriale",'Dropdown input'!$F$17,IF(INTRODUZIONE!$B$3="selezionare",""))),IF(I17=11,IF(INTRODUZIONE!$B$3="orientato alla catena di valore aggiunto",'Dropdown input'!$E$18,IF(INTRODUZIONE!$B$3="intersettoriale",'Dropdown input'!$F$18,IF(INTRODUZIONE!$B$3="selezionare",""))),IF(I17="",""))))))))))))</f>
        <v/>
      </c>
      <c r="Q17" s="186" t="str">
        <f t="shared" si="14"/>
        <v/>
      </c>
      <c r="R17" s="153" t="str">
        <f t="shared" si="9"/>
        <v/>
      </c>
      <c r="S17" s="153"/>
      <c r="T17" s="154" t="str">
        <f t="shared" si="0"/>
        <v/>
      </c>
      <c r="U17" s="155" t="str">
        <f t="shared" si="10"/>
        <v/>
      </c>
      <c r="V17" s="109" t="str">
        <f t="shared" si="1"/>
        <v/>
      </c>
      <c r="W17" s="157" t="str">
        <f t="shared" si="11"/>
        <v/>
      </c>
      <c r="X17" s="96" t="str">
        <f t="shared" si="2"/>
        <v/>
      </c>
      <c r="Y17" s="110"/>
      <c r="Z17" s="103"/>
      <c r="AA17" s="103"/>
      <c r="AB17" s="103"/>
      <c r="AC17" s="111" t="str">
        <f t="shared" si="3"/>
        <v/>
      </c>
      <c r="AD17" s="112">
        <f t="shared" si="15"/>
        <v>0</v>
      </c>
      <c r="AE17" s="100" t="str">
        <f t="shared" si="4"/>
        <v/>
      </c>
      <c r="AF17" s="110"/>
      <c r="AG17" s="113"/>
      <c r="AH17" s="110"/>
      <c r="AI17" s="113"/>
      <c r="AJ17" s="110"/>
      <c r="AK17" s="110"/>
    </row>
    <row r="18" spans="1:37" ht="15.5" x14ac:dyDescent="0.3">
      <c r="A18" s="102">
        <f>INTRODUZIONE!$B$2</f>
        <v>0</v>
      </c>
      <c r="B18" s="103" t="s">
        <v>101</v>
      </c>
      <c r="C18" s="104" t="s">
        <v>41</v>
      </c>
      <c r="D18" s="104"/>
      <c r="E18" s="103" t="s">
        <v>100</v>
      </c>
      <c r="F18" s="105"/>
      <c r="G18" s="90" t="s">
        <v>23</v>
      </c>
      <c r="H18" s="106" t="s">
        <v>23</v>
      </c>
      <c r="I18" s="91" t="str">
        <f t="shared" si="5"/>
        <v/>
      </c>
      <c r="J18" s="107"/>
      <c r="K18" s="108">
        <f t="shared" si="16"/>
        <v>0</v>
      </c>
      <c r="L18" s="94" t="str">
        <f>IF(I18=1,IF(INTRODUZIONE!$B$3="orientato alla catena di valore aggiunto",'Dropdown input'!$C$8,IF(INTRODUZIONE!$B$3="intersettoriale",'Dropdown input'!$D$8,IF(INTRODUZIONE!$B$3="selezionare",""))),IF(I18=2,IF(INTRODUZIONE!$B$3="orientato alla catena di valore aggiunto",'Dropdown input'!$C$9,IF(INTRODUZIONE!$B$3="intersettoriale",'Dropdown input'!$D$9,IF(INTRODUZIONE!$B$3="selezionare",""))),IF(I18=3,IF(INTRODUZIONE!$B$3="orientato alla catena di valore aggiunto",'Dropdown input'!$C$10,IF(INTRODUZIONE!$B$3="intersettoriale",'Dropdown input'!$D$10,IF(INTRODUZIONE!$B$3="selezionare",""))),IF(I18=4,IF(INTRODUZIONE!$B$3="orientato alla catena di valore aggiunto",'Dropdown input'!$C$11,IF(INTRODUZIONE!$B$3="intersettoriale",'Dropdown input'!$D$11,IF(INTRODUZIONE!$B$3="selezionare",""))),IF(I18=5,IF(INTRODUZIONE!$B$3="orientato alla catena di valore aggiunto",'Dropdown input'!$C$12,IF(INTRODUZIONE!$B$3="intersettoriale",'Dropdown input'!$D$12,IF(INTRODUZIONE!$B$3="selezionare",""))),IF(I18=6,IF(INTRODUZIONE!$B$3="orientato alla catena di valore aggiunto",'Dropdown input'!$C$13,IF(INTRODUZIONE!$B$3="intersettoriale",'Dropdown input'!$D$13,IF(INTRODUZIONE!$B$3="selezionare",""))),IF(I18=7,IF(INTRODUZIONE!$B$3="orientato alla catena di valore aggiunto",'Dropdown input'!$C$14,IF(INTRODUZIONE!$B$3="intersettoriale",'Dropdown input'!$D$14,IF(INTRODUZIONE!$B$3="selezionare",""))),IF(I18=8,IF(INTRODUZIONE!$B$3="orientato alla catena di valore aggiunto",'Dropdown input'!$C$15,IF(INTRODUZIONE!$B$3="intersettoriale",'Dropdown input'!$D$15,IF(INTRODUZIONE!$B$3="selezionare",""))),IF(I18=9,IF(INTRODUZIONE!$B$3="orientato alla catena di valore aggiunto",'Dropdown input'!$C$16,IF(INTRODUZIONE!$B$3="intersettoriale",'Dropdown input'!$D$16,IF(INTRODUZIONE!$B$3="selezionare",""))),IF(I18=10,IF(INTRODUZIONE!$B$3="orientato alla catena di valore aggiunto",'Dropdown input'!$C$17,IF(INTRODUZIONE!$B$3="intersettoriale",'Dropdown input'!$D$17,IF(INTRODUZIONE!$B$3="selezionare",""))),IF(I18=11,IF(INTRODUZIONE!$B$3="orientato alla catena di valore aggiunto",'Dropdown input'!$C$18,IF(INTRODUZIONE!$B$3="intersettoriale",'Dropdown input'!$D$18,IF(INTRODUZIONE!$B$3="selezionare",""))),IF(I18="",""))))))))))))</f>
        <v/>
      </c>
      <c r="M18" s="108" t="str">
        <f t="shared" si="6"/>
        <v/>
      </c>
      <c r="N18" s="94" t="str">
        <f t="shared" si="7"/>
        <v/>
      </c>
      <c r="O18" s="94" t="str">
        <f>IF(I18=1,'Dropdown input'!$I$8,IF(I18=2,'Dropdown input'!$I$9,IF(I18=3,'Dropdown input'!$I$10,IF(I18=4,'Dropdown input'!$I$11,IF(I18=5,'Dropdown input'!$I$12,IF(I18=6,'Dropdown input'!$I$13,IF(I18=7,'Dropdown input'!$I$14,IF(I18=8,'Dropdown input'!$I$15,IF(I18=9,"chiarire nello specifico con l'UFAG",IF(I18=10,'Dropdown input'!$I$17,IF(I18=11,'Dropdown input'!$I$18,"")))))))))))</f>
        <v/>
      </c>
      <c r="P18" s="94" t="str">
        <f>IF(I18=1,IF(INTRODUZIONE!$B$3="orientato alla catena di valore aggiunto",'Dropdown input'!$E$8,IF(INTRODUZIONE!$B$3="intersettoriale",'Dropdown input'!$F$8,IF(INTRODUZIONE!$B$3="selezionare",""))),IF(I18=2,IF(INTRODUZIONE!$B$3="orientato alla catena di valore aggiunto",'Dropdown input'!$E$9,IF(INTRODUZIONE!$B$3="intersettoriale",'Dropdown input'!$F$9,IF(INTRODUZIONE!$B$3="selezionare",""))),IF(I18=3,IF(INTRODUZIONE!$B$3="orientato alla catena di valore aggiunto",'Dropdown input'!$E$10,IF(INTRODUZIONE!$B$3="intersettoriale",'Dropdown input'!$F$10,IF(INTRODUZIONE!$B$3="selezionare",""))),IF(I18=4,IF(INTRODUZIONE!$B$3="orientato alla catena di valore aggiunto",'Dropdown input'!$E$11,IF(INTRODUZIONE!$B$3="intersettoriale",'Dropdown input'!$F$11,IF(INTRODUZIONE!$B$3="selezionare",""))),IF(I18=5,IF(INTRODUZIONE!$B$3="orientato alla catena di valore aggiunto",'Dropdown input'!$E$12,IF(INTRODUZIONE!$B$3="intersettoriale",'Dropdown input'!$F$12,IF(INTRODUZIONE!$B$3="selezionare",""))),IF(I18=6,IF(INTRODUZIONE!$B$3="orientato alla catena di valore aggiunto",'Dropdown input'!$E$13,IF(INTRODUZIONE!$B$3="intersettoriale",'Dropdown input'!$F$13,IF(INTRODUZIONE!$B$3="selezionare",""))),IF(I18=7,IF(INTRODUZIONE!$B$3="orientato alla catena di valore aggiunto",'Dropdown input'!$E$14,IF(INTRODUZIONE!$B$3="intersettoriale",'Dropdown input'!$F$14,IF(INTRODUZIONE!$B$3="selezionare",""))),IF(I18=8,IF(INTRODUZIONE!$B$3="orientato alla catena di valore aggiunto",'Dropdown input'!$E$15,IF(INTRODUZIONE!$B$3="intersettoriale",'Dropdown input'!$F$15,IF(INTRODUZIONE!$B$3="selezionare",""))),IF(I18=9,IF(INTRODUZIONE!$B$3="orientato alla catena di valore aggiunto",'Dropdown input'!$E$16,IF(INTRODUZIONE!$B$3="intersettoriale",'Dropdown input'!$F$16,IF(INTRODUZIONE!$B$3="selezionare",""))),IF(I18=10,IF(INTRODUZIONE!$B$3="orientato alla catena di valore aggiunto",'Dropdown input'!$E$17,IF(INTRODUZIONE!$B$3="intersettoriale",'Dropdown input'!$F$17,IF(INTRODUZIONE!$B$3="selezionare",""))),IF(I18=11,IF(INTRODUZIONE!$B$3="orientato alla catena di valore aggiunto",'Dropdown input'!$E$18,IF(INTRODUZIONE!$B$3="intersettoriale",'Dropdown input'!$F$18,IF(INTRODUZIONE!$B$3="selezionare",""))),IF(I18="",""))))))))))))</f>
        <v/>
      </c>
      <c r="Q18" s="186" t="str">
        <f t="shared" si="14"/>
        <v/>
      </c>
      <c r="R18" s="153" t="str">
        <f t="shared" si="9"/>
        <v/>
      </c>
      <c r="S18" s="153"/>
      <c r="T18" s="154" t="str">
        <f t="shared" si="0"/>
        <v/>
      </c>
      <c r="U18" s="155" t="str">
        <f t="shared" si="10"/>
        <v/>
      </c>
      <c r="V18" s="109" t="str">
        <f t="shared" si="1"/>
        <v/>
      </c>
      <c r="W18" s="157" t="str">
        <f t="shared" si="11"/>
        <v/>
      </c>
      <c r="X18" s="96" t="str">
        <f t="shared" si="2"/>
        <v/>
      </c>
      <c r="Y18" s="110"/>
      <c r="Z18" s="103"/>
      <c r="AA18" s="103"/>
      <c r="AB18" s="103"/>
      <c r="AC18" s="111" t="str">
        <f t="shared" si="3"/>
        <v/>
      </c>
      <c r="AD18" s="112">
        <f t="shared" si="15"/>
        <v>0</v>
      </c>
      <c r="AE18" s="100" t="str">
        <f t="shared" si="4"/>
        <v/>
      </c>
      <c r="AF18" s="110"/>
      <c r="AG18" s="113"/>
      <c r="AH18" s="110"/>
      <c r="AI18" s="113"/>
      <c r="AJ18" s="110"/>
      <c r="AK18" s="110"/>
    </row>
    <row r="19" spans="1:37" ht="15.5" x14ac:dyDescent="0.3">
      <c r="A19" s="102">
        <f>INTRODUZIONE!$B$2</f>
        <v>0</v>
      </c>
      <c r="B19" s="103" t="s">
        <v>101</v>
      </c>
      <c r="C19" s="104" t="s">
        <v>41</v>
      </c>
      <c r="D19" s="104"/>
      <c r="E19" s="103" t="s">
        <v>100</v>
      </c>
      <c r="F19" s="105"/>
      <c r="G19" s="90" t="s">
        <v>23</v>
      </c>
      <c r="H19" s="106" t="s">
        <v>23</v>
      </c>
      <c r="I19" s="91" t="str">
        <f t="shared" si="5"/>
        <v/>
      </c>
      <c r="J19" s="107"/>
      <c r="K19" s="108">
        <f t="shared" si="16"/>
        <v>0</v>
      </c>
      <c r="L19" s="94" t="str">
        <f>IF(I19=1,IF(INTRODUZIONE!$B$3="orientato alla catena di valore aggiunto",'Dropdown input'!$C$8,IF(INTRODUZIONE!$B$3="intersettoriale",'Dropdown input'!$D$8,IF(INTRODUZIONE!$B$3="selezionare",""))),IF(I19=2,IF(INTRODUZIONE!$B$3="orientato alla catena di valore aggiunto",'Dropdown input'!$C$9,IF(INTRODUZIONE!$B$3="intersettoriale",'Dropdown input'!$D$9,IF(INTRODUZIONE!$B$3="selezionare",""))),IF(I19=3,IF(INTRODUZIONE!$B$3="orientato alla catena di valore aggiunto",'Dropdown input'!$C$10,IF(INTRODUZIONE!$B$3="intersettoriale",'Dropdown input'!$D$10,IF(INTRODUZIONE!$B$3="selezionare",""))),IF(I19=4,IF(INTRODUZIONE!$B$3="orientato alla catena di valore aggiunto",'Dropdown input'!$C$11,IF(INTRODUZIONE!$B$3="intersettoriale",'Dropdown input'!$D$11,IF(INTRODUZIONE!$B$3="selezionare",""))),IF(I19=5,IF(INTRODUZIONE!$B$3="orientato alla catena di valore aggiunto",'Dropdown input'!$C$12,IF(INTRODUZIONE!$B$3="intersettoriale",'Dropdown input'!$D$12,IF(INTRODUZIONE!$B$3="selezionare",""))),IF(I19=6,IF(INTRODUZIONE!$B$3="orientato alla catena di valore aggiunto",'Dropdown input'!$C$13,IF(INTRODUZIONE!$B$3="intersettoriale",'Dropdown input'!$D$13,IF(INTRODUZIONE!$B$3="selezionare",""))),IF(I19=7,IF(INTRODUZIONE!$B$3="orientato alla catena di valore aggiunto",'Dropdown input'!$C$14,IF(INTRODUZIONE!$B$3="intersettoriale",'Dropdown input'!$D$14,IF(INTRODUZIONE!$B$3="selezionare",""))),IF(I19=8,IF(INTRODUZIONE!$B$3="orientato alla catena di valore aggiunto",'Dropdown input'!$C$15,IF(INTRODUZIONE!$B$3="intersettoriale",'Dropdown input'!$D$15,IF(INTRODUZIONE!$B$3="selezionare",""))),IF(I19=9,IF(INTRODUZIONE!$B$3="orientato alla catena di valore aggiunto",'Dropdown input'!$C$16,IF(INTRODUZIONE!$B$3="intersettoriale",'Dropdown input'!$D$16,IF(INTRODUZIONE!$B$3="selezionare",""))),IF(I19=10,IF(INTRODUZIONE!$B$3="orientato alla catena di valore aggiunto",'Dropdown input'!$C$17,IF(INTRODUZIONE!$B$3="intersettoriale",'Dropdown input'!$D$17,IF(INTRODUZIONE!$B$3="selezionare",""))),IF(I19=11,IF(INTRODUZIONE!$B$3="orientato alla catena di valore aggiunto",'Dropdown input'!$C$18,IF(INTRODUZIONE!$B$3="intersettoriale",'Dropdown input'!$D$18,IF(INTRODUZIONE!$B$3="selezionare",""))),IF(I19="",""))))))))))))</f>
        <v/>
      </c>
      <c r="M19" s="108" t="str">
        <f t="shared" si="6"/>
        <v/>
      </c>
      <c r="N19" s="94" t="str">
        <f t="shared" si="7"/>
        <v/>
      </c>
      <c r="O19" s="94" t="str">
        <f>IF(I19=1,'Dropdown input'!$I$8,IF(I19=2,'Dropdown input'!$I$9,IF(I19=3,'Dropdown input'!$I$10,IF(I19=4,'Dropdown input'!$I$11,IF(I19=5,'Dropdown input'!$I$12,IF(I19=6,'Dropdown input'!$I$13,IF(I19=7,'Dropdown input'!$I$14,IF(I19=8,'Dropdown input'!$I$15,IF(I19=9,"chiarire nello specifico con l'UFAG",IF(I19=10,'Dropdown input'!$I$17,IF(I19=11,'Dropdown input'!$I$18,"")))))))))))</f>
        <v/>
      </c>
      <c r="P19" s="94" t="str">
        <f>IF(I19=1,IF(INTRODUZIONE!$B$3="orientato alla catena di valore aggiunto",'Dropdown input'!$E$8,IF(INTRODUZIONE!$B$3="intersettoriale",'Dropdown input'!$F$8,IF(INTRODUZIONE!$B$3="selezionare",""))),IF(I19=2,IF(INTRODUZIONE!$B$3="orientato alla catena di valore aggiunto",'Dropdown input'!$E$9,IF(INTRODUZIONE!$B$3="intersettoriale",'Dropdown input'!$F$9,IF(INTRODUZIONE!$B$3="selezionare",""))),IF(I19=3,IF(INTRODUZIONE!$B$3="orientato alla catena di valore aggiunto",'Dropdown input'!$E$10,IF(INTRODUZIONE!$B$3="intersettoriale",'Dropdown input'!$F$10,IF(INTRODUZIONE!$B$3="selezionare",""))),IF(I19=4,IF(INTRODUZIONE!$B$3="orientato alla catena di valore aggiunto",'Dropdown input'!$E$11,IF(INTRODUZIONE!$B$3="intersettoriale",'Dropdown input'!$F$11,IF(INTRODUZIONE!$B$3="selezionare",""))),IF(I19=5,IF(INTRODUZIONE!$B$3="orientato alla catena di valore aggiunto",'Dropdown input'!$E$12,IF(INTRODUZIONE!$B$3="intersettoriale",'Dropdown input'!$F$12,IF(INTRODUZIONE!$B$3="selezionare",""))),IF(I19=6,IF(INTRODUZIONE!$B$3="orientato alla catena di valore aggiunto",'Dropdown input'!$E$13,IF(INTRODUZIONE!$B$3="intersettoriale",'Dropdown input'!$F$13,IF(INTRODUZIONE!$B$3="selezionare",""))),IF(I19=7,IF(INTRODUZIONE!$B$3="orientato alla catena di valore aggiunto",'Dropdown input'!$E$14,IF(INTRODUZIONE!$B$3="intersettoriale",'Dropdown input'!$F$14,IF(INTRODUZIONE!$B$3="selezionare",""))),IF(I19=8,IF(INTRODUZIONE!$B$3="orientato alla catena di valore aggiunto",'Dropdown input'!$E$15,IF(INTRODUZIONE!$B$3="intersettoriale",'Dropdown input'!$F$15,IF(INTRODUZIONE!$B$3="selezionare",""))),IF(I19=9,IF(INTRODUZIONE!$B$3="orientato alla catena di valore aggiunto",'Dropdown input'!$E$16,IF(INTRODUZIONE!$B$3="intersettoriale",'Dropdown input'!$F$16,IF(INTRODUZIONE!$B$3="selezionare",""))),IF(I19=10,IF(INTRODUZIONE!$B$3="orientato alla catena di valore aggiunto",'Dropdown input'!$E$17,IF(INTRODUZIONE!$B$3="intersettoriale",'Dropdown input'!$F$17,IF(INTRODUZIONE!$B$3="selezionare",""))),IF(I19=11,IF(INTRODUZIONE!$B$3="orientato alla catena di valore aggiunto",'Dropdown input'!$E$18,IF(INTRODUZIONE!$B$3="intersettoriale",'Dropdown input'!$F$18,IF(INTRODUZIONE!$B$3="selezionare",""))),IF(I19="",""))))))))))))</f>
        <v/>
      </c>
      <c r="Q19" s="186" t="str">
        <f t="shared" si="14"/>
        <v/>
      </c>
      <c r="R19" s="153" t="str">
        <f t="shared" si="9"/>
        <v/>
      </c>
      <c r="S19" s="153"/>
      <c r="T19" s="154" t="str">
        <f t="shared" si="0"/>
        <v/>
      </c>
      <c r="U19" s="155" t="str">
        <f t="shared" si="10"/>
        <v/>
      </c>
      <c r="V19" s="109" t="str">
        <f t="shared" si="1"/>
        <v/>
      </c>
      <c r="W19" s="157" t="str">
        <f t="shared" si="11"/>
        <v/>
      </c>
      <c r="X19" s="96" t="str">
        <f t="shared" si="2"/>
        <v/>
      </c>
      <c r="Y19" s="110"/>
      <c r="Z19" s="103"/>
      <c r="AA19" s="103"/>
      <c r="AB19" s="103"/>
      <c r="AC19" s="111" t="str">
        <f t="shared" si="3"/>
        <v/>
      </c>
      <c r="AD19" s="112">
        <f t="shared" si="15"/>
        <v>0</v>
      </c>
      <c r="AE19" s="100" t="str">
        <f t="shared" si="4"/>
        <v/>
      </c>
      <c r="AF19" s="110"/>
      <c r="AG19" s="113"/>
      <c r="AH19" s="110"/>
      <c r="AI19" s="113"/>
      <c r="AJ19" s="110"/>
      <c r="AK19" s="110"/>
    </row>
    <row r="20" spans="1:37" ht="15.5" x14ac:dyDescent="0.3">
      <c r="A20" s="102">
        <f>INTRODUZIONE!$B$2</f>
        <v>0</v>
      </c>
      <c r="B20" s="103" t="s">
        <v>101</v>
      </c>
      <c r="C20" s="104" t="s">
        <v>41</v>
      </c>
      <c r="D20" s="104"/>
      <c r="E20" s="103" t="s">
        <v>100</v>
      </c>
      <c r="F20" s="105"/>
      <c r="G20" s="90" t="s">
        <v>23</v>
      </c>
      <c r="H20" s="106" t="s">
        <v>23</v>
      </c>
      <c r="I20" s="91" t="str">
        <f t="shared" si="5"/>
        <v/>
      </c>
      <c r="J20" s="107"/>
      <c r="K20" s="108">
        <f>F20-J20</f>
        <v>0</v>
      </c>
      <c r="L20" s="94" t="str">
        <f>IF(I20=1,IF(INTRODUZIONE!$B$3="orientato alla catena di valore aggiunto",'Dropdown input'!$C$8,IF(INTRODUZIONE!$B$3="intersettoriale",'Dropdown input'!$D$8,IF(INTRODUZIONE!$B$3="selezionare",""))),IF(I20=2,IF(INTRODUZIONE!$B$3="orientato alla catena di valore aggiunto",'Dropdown input'!$C$9,IF(INTRODUZIONE!$B$3="intersettoriale",'Dropdown input'!$D$9,IF(INTRODUZIONE!$B$3="selezionare",""))),IF(I20=3,IF(INTRODUZIONE!$B$3="orientato alla catena di valore aggiunto",'Dropdown input'!$C$10,IF(INTRODUZIONE!$B$3="intersettoriale",'Dropdown input'!$D$10,IF(INTRODUZIONE!$B$3="selezionare",""))),IF(I20=4,IF(INTRODUZIONE!$B$3="orientato alla catena di valore aggiunto",'Dropdown input'!$C$11,IF(INTRODUZIONE!$B$3="intersettoriale",'Dropdown input'!$D$11,IF(INTRODUZIONE!$B$3="selezionare",""))),IF(I20=5,IF(INTRODUZIONE!$B$3="orientato alla catena di valore aggiunto",'Dropdown input'!$C$12,IF(INTRODUZIONE!$B$3="intersettoriale",'Dropdown input'!$D$12,IF(INTRODUZIONE!$B$3="selezionare",""))),IF(I20=6,IF(INTRODUZIONE!$B$3="orientato alla catena di valore aggiunto",'Dropdown input'!$C$13,IF(INTRODUZIONE!$B$3="intersettoriale",'Dropdown input'!$D$13,IF(INTRODUZIONE!$B$3="selezionare",""))),IF(I20=7,IF(INTRODUZIONE!$B$3="orientato alla catena di valore aggiunto",'Dropdown input'!$C$14,IF(INTRODUZIONE!$B$3="intersettoriale",'Dropdown input'!$D$14,IF(INTRODUZIONE!$B$3="selezionare",""))),IF(I20=8,IF(INTRODUZIONE!$B$3="orientato alla catena di valore aggiunto",'Dropdown input'!$C$15,IF(INTRODUZIONE!$B$3="intersettoriale",'Dropdown input'!$D$15,IF(INTRODUZIONE!$B$3="selezionare",""))),IF(I20=9,IF(INTRODUZIONE!$B$3="orientato alla catena di valore aggiunto",'Dropdown input'!$C$16,IF(INTRODUZIONE!$B$3="intersettoriale",'Dropdown input'!$D$16,IF(INTRODUZIONE!$B$3="selezionare",""))),IF(I20=10,IF(INTRODUZIONE!$B$3="orientato alla catena di valore aggiunto",'Dropdown input'!$C$17,IF(INTRODUZIONE!$B$3="intersettoriale",'Dropdown input'!$D$17,IF(INTRODUZIONE!$B$3="selezionare",""))),IF(I20=11,IF(INTRODUZIONE!$B$3="orientato alla catena di valore aggiunto",'Dropdown input'!$C$18,IF(INTRODUZIONE!$B$3="intersettoriale",'Dropdown input'!$D$18,IF(INTRODUZIONE!$B$3="selezionare",""))),IF(I20="",""))))))))))))</f>
        <v/>
      </c>
      <c r="M20" s="108" t="str">
        <f t="shared" si="6"/>
        <v/>
      </c>
      <c r="N20" s="94" t="str">
        <f t="shared" si="7"/>
        <v/>
      </c>
      <c r="O20" s="94" t="str">
        <f>IF(I20=1,'Dropdown input'!$I$8,IF(I20=2,'Dropdown input'!$I$9,IF(I20=3,'Dropdown input'!$I$10,IF(I20=4,'Dropdown input'!$I$11,IF(I20=5,'Dropdown input'!$I$12,IF(I20=6,'Dropdown input'!$I$13,IF(I20=7,'Dropdown input'!$I$14,IF(I20=8,'Dropdown input'!$I$15,IF(I20=9,"chiarire nello specifico con l'UFAG",IF(I20=10,'Dropdown input'!$I$17,IF(I20=11,'Dropdown input'!$I$18,"")))))))))))</f>
        <v/>
      </c>
      <c r="P20" s="94" t="str">
        <f>IF(I20=1,IF(INTRODUZIONE!$B$3="orientato alla catena di valore aggiunto",'Dropdown input'!$E$8,IF(INTRODUZIONE!$B$3="intersettoriale",'Dropdown input'!$F$8,IF(INTRODUZIONE!$B$3="selezionare",""))),IF(I20=2,IF(INTRODUZIONE!$B$3="orientato alla catena di valore aggiunto",'Dropdown input'!$E$9,IF(INTRODUZIONE!$B$3="intersettoriale",'Dropdown input'!$F$9,IF(INTRODUZIONE!$B$3="selezionare",""))),IF(I20=3,IF(INTRODUZIONE!$B$3="orientato alla catena di valore aggiunto",'Dropdown input'!$E$10,IF(INTRODUZIONE!$B$3="intersettoriale",'Dropdown input'!$F$10,IF(INTRODUZIONE!$B$3="selezionare",""))),IF(I20=4,IF(INTRODUZIONE!$B$3="orientato alla catena di valore aggiunto",'Dropdown input'!$E$11,IF(INTRODUZIONE!$B$3="intersettoriale",'Dropdown input'!$F$11,IF(INTRODUZIONE!$B$3="selezionare",""))),IF(I20=5,IF(INTRODUZIONE!$B$3="orientato alla catena di valore aggiunto",'Dropdown input'!$E$12,IF(INTRODUZIONE!$B$3="intersettoriale",'Dropdown input'!$F$12,IF(INTRODUZIONE!$B$3="selezionare",""))),IF(I20=6,IF(INTRODUZIONE!$B$3="orientato alla catena di valore aggiunto",'Dropdown input'!$E$13,IF(INTRODUZIONE!$B$3="intersettoriale",'Dropdown input'!$F$13,IF(INTRODUZIONE!$B$3="selezionare",""))),IF(I20=7,IF(INTRODUZIONE!$B$3="orientato alla catena di valore aggiunto",'Dropdown input'!$E$14,IF(INTRODUZIONE!$B$3="intersettoriale",'Dropdown input'!$F$14,IF(INTRODUZIONE!$B$3="selezionare",""))),IF(I20=8,IF(INTRODUZIONE!$B$3="orientato alla catena di valore aggiunto",'Dropdown input'!$E$15,IF(INTRODUZIONE!$B$3="intersettoriale",'Dropdown input'!$F$15,IF(INTRODUZIONE!$B$3="selezionare",""))),IF(I20=9,IF(INTRODUZIONE!$B$3="orientato alla catena di valore aggiunto",'Dropdown input'!$E$16,IF(INTRODUZIONE!$B$3="intersettoriale",'Dropdown input'!$F$16,IF(INTRODUZIONE!$B$3="selezionare",""))),IF(I20=10,IF(INTRODUZIONE!$B$3="orientato alla catena di valore aggiunto",'Dropdown input'!$E$17,IF(INTRODUZIONE!$B$3="intersettoriale",'Dropdown input'!$F$17,IF(INTRODUZIONE!$B$3="selezionare",""))),IF(I20=11,IF(INTRODUZIONE!$B$3="orientato alla catena di valore aggiunto",'Dropdown input'!$E$18,IF(INTRODUZIONE!$B$3="intersettoriale",'Dropdown input'!$F$18,IF(INTRODUZIONE!$B$3="selezionare",""))),IF(I20="",""))))))))))))</f>
        <v/>
      </c>
      <c r="Q20" s="186" t="str">
        <f t="shared" si="14"/>
        <v/>
      </c>
      <c r="R20" s="153" t="str">
        <f t="shared" si="9"/>
        <v/>
      </c>
      <c r="S20" s="153"/>
      <c r="T20" s="154" t="str">
        <f t="shared" si="0"/>
        <v/>
      </c>
      <c r="U20" s="155" t="str">
        <f t="shared" si="10"/>
        <v/>
      </c>
      <c r="V20" s="109" t="str">
        <f t="shared" si="1"/>
        <v/>
      </c>
      <c r="W20" s="157" t="str">
        <f t="shared" si="11"/>
        <v/>
      </c>
      <c r="X20" s="96" t="str">
        <f t="shared" si="2"/>
        <v/>
      </c>
      <c r="Y20" s="110"/>
      <c r="Z20" s="103"/>
      <c r="AA20" s="103"/>
      <c r="AB20" s="103"/>
      <c r="AC20" s="111" t="str">
        <f t="shared" si="3"/>
        <v/>
      </c>
      <c r="AD20" s="112">
        <f t="shared" si="15"/>
        <v>0</v>
      </c>
      <c r="AE20" s="100" t="str">
        <f t="shared" si="4"/>
        <v/>
      </c>
      <c r="AF20" s="110"/>
      <c r="AG20" s="113"/>
      <c r="AH20" s="110"/>
      <c r="AI20" s="113"/>
      <c r="AJ20" s="110"/>
      <c r="AK20" s="110"/>
    </row>
    <row r="21" spans="1:37" ht="15.5" x14ac:dyDescent="0.3">
      <c r="A21" s="102">
        <f>INTRODUZIONE!$B$2</f>
        <v>0</v>
      </c>
      <c r="B21" s="103" t="s">
        <v>101</v>
      </c>
      <c r="C21" s="104" t="s">
        <v>41</v>
      </c>
      <c r="D21" s="104"/>
      <c r="E21" s="103" t="s">
        <v>100</v>
      </c>
      <c r="F21" s="105"/>
      <c r="G21" s="90" t="s">
        <v>23</v>
      </c>
      <c r="H21" s="106" t="s">
        <v>23</v>
      </c>
      <c r="I21" s="91" t="str">
        <f t="shared" si="5"/>
        <v/>
      </c>
      <c r="J21" s="107"/>
      <c r="K21" s="108">
        <f t="shared" si="16"/>
        <v>0</v>
      </c>
      <c r="L21" s="94" t="str">
        <f>IF(I21=1,IF(INTRODUZIONE!$B$3="orientato alla catena di valore aggiunto",'Dropdown input'!$C$8,IF(INTRODUZIONE!$B$3="intersettoriale",'Dropdown input'!$D$8,IF(INTRODUZIONE!$B$3="selezionare",""))),IF(I21=2,IF(INTRODUZIONE!$B$3="orientato alla catena di valore aggiunto",'Dropdown input'!$C$9,IF(INTRODUZIONE!$B$3="intersettoriale",'Dropdown input'!$D$9,IF(INTRODUZIONE!$B$3="selezionare",""))),IF(I21=3,IF(INTRODUZIONE!$B$3="orientato alla catena di valore aggiunto",'Dropdown input'!$C$10,IF(INTRODUZIONE!$B$3="intersettoriale",'Dropdown input'!$D$10,IF(INTRODUZIONE!$B$3="selezionare",""))),IF(I21=4,IF(INTRODUZIONE!$B$3="orientato alla catena di valore aggiunto",'Dropdown input'!$C$11,IF(INTRODUZIONE!$B$3="intersettoriale",'Dropdown input'!$D$11,IF(INTRODUZIONE!$B$3="selezionare",""))),IF(I21=5,IF(INTRODUZIONE!$B$3="orientato alla catena di valore aggiunto",'Dropdown input'!$C$12,IF(INTRODUZIONE!$B$3="intersettoriale",'Dropdown input'!$D$12,IF(INTRODUZIONE!$B$3="selezionare",""))),IF(I21=6,IF(INTRODUZIONE!$B$3="orientato alla catena di valore aggiunto",'Dropdown input'!$C$13,IF(INTRODUZIONE!$B$3="intersettoriale",'Dropdown input'!$D$13,IF(INTRODUZIONE!$B$3="selezionare",""))),IF(I21=7,IF(INTRODUZIONE!$B$3="orientato alla catena di valore aggiunto",'Dropdown input'!$C$14,IF(INTRODUZIONE!$B$3="intersettoriale",'Dropdown input'!$D$14,IF(INTRODUZIONE!$B$3="selezionare",""))),IF(I21=8,IF(INTRODUZIONE!$B$3="orientato alla catena di valore aggiunto",'Dropdown input'!$C$15,IF(INTRODUZIONE!$B$3="intersettoriale",'Dropdown input'!$D$15,IF(INTRODUZIONE!$B$3="selezionare",""))),IF(I21=9,IF(INTRODUZIONE!$B$3="orientato alla catena di valore aggiunto",'Dropdown input'!$C$16,IF(INTRODUZIONE!$B$3="intersettoriale",'Dropdown input'!$D$16,IF(INTRODUZIONE!$B$3="selezionare",""))),IF(I21=10,IF(INTRODUZIONE!$B$3="orientato alla catena di valore aggiunto",'Dropdown input'!$C$17,IF(INTRODUZIONE!$B$3="intersettoriale",'Dropdown input'!$D$17,IF(INTRODUZIONE!$B$3="selezionare",""))),IF(I21=11,IF(INTRODUZIONE!$B$3="orientato alla catena di valore aggiunto",'Dropdown input'!$C$18,IF(INTRODUZIONE!$B$3="intersettoriale",'Dropdown input'!$D$18,IF(INTRODUZIONE!$B$3="selezionare",""))),IF(I21="",""))))))))))))</f>
        <v/>
      </c>
      <c r="M21" s="108" t="str">
        <f t="shared" si="6"/>
        <v/>
      </c>
      <c r="N21" s="94" t="str">
        <f t="shared" si="7"/>
        <v/>
      </c>
      <c r="O21" s="94" t="str">
        <f>IF(I21=1,'Dropdown input'!$I$8,IF(I21=2,'Dropdown input'!$I$9,IF(I21=3,'Dropdown input'!$I$10,IF(I21=4,'Dropdown input'!$I$11,IF(I21=5,'Dropdown input'!$I$12,IF(I21=6,'Dropdown input'!$I$13,IF(I21=7,'Dropdown input'!$I$14,IF(I21=8,'Dropdown input'!$I$15,IF(I21=9,"chiarire nello specifico con l'UFAG",IF(I21=10,'Dropdown input'!$I$17,IF(I21=11,'Dropdown input'!$I$18,"")))))))))))</f>
        <v/>
      </c>
      <c r="P21" s="94" t="str">
        <f>IF(I21=1,IF(INTRODUZIONE!$B$3="orientato alla catena di valore aggiunto",'Dropdown input'!$E$8,IF(INTRODUZIONE!$B$3="intersettoriale",'Dropdown input'!$F$8,IF(INTRODUZIONE!$B$3="selezionare",""))),IF(I21=2,IF(INTRODUZIONE!$B$3="orientato alla catena di valore aggiunto",'Dropdown input'!$E$9,IF(INTRODUZIONE!$B$3="intersettoriale",'Dropdown input'!$F$9,IF(INTRODUZIONE!$B$3="selezionare",""))),IF(I21=3,IF(INTRODUZIONE!$B$3="orientato alla catena di valore aggiunto",'Dropdown input'!$E$10,IF(INTRODUZIONE!$B$3="intersettoriale",'Dropdown input'!$F$10,IF(INTRODUZIONE!$B$3="selezionare",""))),IF(I21=4,IF(INTRODUZIONE!$B$3="orientato alla catena di valore aggiunto",'Dropdown input'!$E$11,IF(INTRODUZIONE!$B$3="intersettoriale",'Dropdown input'!$F$11,IF(INTRODUZIONE!$B$3="selezionare",""))),IF(I21=5,IF(INTRODUZIONE!$B$3="orientato alla catena di valore aggiunto",'Dropdown input'!$E$12,IF(INTRODUZIONE!$B$3="intersettoriale",'Dropdown input'!$F$12,IF(INTRODUZIONE!$B$3="selezionare",""))),IF(I21=6,IF(INTRODUZIONE!$B$3="orientato alla catena di valore aggiunto",'Dropdown input'!$E$13,IF(INTRODUZIONE!$B$3="intersettoriale",'Dropdown input'!$F$13,IF(INTRODUZIONE!$B$3="selezionare",""))),IF(I21=7,IF(INTRODUZIONE!$B$3="orientato alla catena di valore aggiunto",'Dropdown input'!$E$14,IF(INTRODUZIONE!$B$3="intersettoriale",'Dropdown input'!$F$14,IF(INTRODUZIONE!$B$3="selezionare",""))),IF(I21=8,IF(INTRODUZIONE!$B$3="orientato alla catena di valore aggiunto",'Dropdown input'!$E$15,IF(INTRODUZIONE!$B$3="intersettoriale",'Dropdown input'!$F$15,IF(INTRODUZIONE!$B$3="selezionare",""))),IF(I21=9,IF(INTRODUZIONE!$B$3="orientato alla catena di valore aggiunto",'Dropdown input'!$E$16,IF(INTRODUZIONE!$B$3="intersettoriale",'Dropdown input'!$F$16,IF(INTRODUZIONE!$B$3="selezionare",""))),IF(I21=10,IF(INTRODUZIONE!$B$3="orientato alla catena di valore aggiunto",'Dropdown input'!$E$17,IF(INTRODUZIONE!$B$3="intersettoriale",'Dropdown input'!$F$17,IF(INTRODUZIONE!$B$3="selezionare",""))),IF(I21=11,IF(INTRODUZIONE!$B$3="orientato alla catena di valore aggiunto",'Dropdown input'!$E$18,IF(INTRODUZIONE!$B$3="intersettoriale",'Dropdown input'!$F$18,IF(INTRODUZIONE!$B$3="selezionare",""))),IF(I21="",""))))))))))))</f>
        <v/>
      </c>
      <c r="Q21" s="186" t="str">
        <f t="shared" si="14"/>
        <v/>
      </c>
      <c r="R21" s="153" t="str">
        <f t="shared" si="9"/>
        <v/>
      </c>
      <c r="S21" s="153"/>
      <c r="T21" s="154" t="str">
        <f t="shared" si="0"/>
        <v/>
      </c>
      <c r="U21" s="155" t="str">
        <f t="shared" si="10"/>
        <v/>
      </c>
      <c r="V21" s="109" t="str">
        <f t="shared" si="1"/>
        <v/>
      </c>
      <c r="W21" s="157" t="str">
        <f t="shared" si="11"/>
        <v/>
      </c>
      <c r="X21" s="96" t="str">
        <f t="shared" si="2"/>
        <v/>
      </c>
      <c r="Y21" s="110"/>
      <c r="Z21" s="103"/>
      <c r="AA21" s="103"/>
      <c r="AB21" s="103"/>
      <c r="AC21" s="111" t="str">
        <f t="shared" si="3"/>
        <v/>
      </c>
      <c r="AD21" s="112">
        <f t="shared" si="15"/>
        <v>0</v>
      </c>
      <c r="AE21" s="100" t="str">
        <f t="shared" si="4"/>
        <v/>
      </c>
      <c r="AF21" s="110"/>
      <c r="AG21" s="113"/>
      <c r="AH21" s="110"/>
      <c r="AI21" s="113"/>
      <c r="AJ21" s="110"/>
      <c r="AK21" s="110"/>
    </row>
    <row r="22" spans="1:37" ht="15.5" x14ac:dyDescent="0.3">
      <c r="A22" s="102">
        <f>INTRODUZIONE!$B$2</f>
        <v>0</v>
      </c>
      <c r="B22" s="103" t="s">
        <v>101</v>
      </c>
      <c r="C22" s="104" t="s">
        <v>41</v>
      </c>
      <c r="D22" s="104"/>
      <c r="E22" s="103" t="s">
        <v>100</v>
      </c>
      <c r="F22" s="105"/>
      <c r="G22" s="90" t="s">
        <v>23</v>
      </c>
      <c r="H22" s="106" t="s">
        <v>23</v>
      </c>
      <c r="I22" s="91" t="str">
        <f t="shared" si="5"/>
        <v/>
      </c>
      <c r="J22" s="107"/>
      <c r="K22" s="108">
        <f t="shared" si="16"/>
        <v>0</v>
      </c>
      <c r="L22" s="94" t="str">
        <f>IF(I22=1,IF(INTRODUZIONE!$B$3="orientato alla catena di valore aggiunto",'Dropdown input'!$C$8,IF(INTRODUZIONE!$B$3="intersettoriale",'Dropdown input'!$D$8,IF(INTRODUZIONE!$B$3="selezionare",""))),IF(I22=2,IF(INTRODUZIONE!$B$3="orientato alla catena di valore aggiunto",'Dropdown input'!$C$9,IF(INTRODUZIONE!$B$3="intersettoriale",'Dropdown input'!$D$9,IF(INTRODUZIONE!$B$3="selezionare",""))),IF(I22=3,IF(INTRODUZIONE!$B$3="orientato alla catena di valore aggiunto",'Dropdown input'!$C$10,IF(INTRODUZIONE!$B$3="intersettoriale",'Dropdown input'!$D$10,IF(INTRODUZIONE!$B$3="selezionare",""))),IF(I22=4,IF(INTRODUZIONE!$B$3="orientato alla catena di valore aggiunto",'Dropdown input'!$C$11,IF(INTRODUZIONE!$B$3="intersettoriale",'Dropdown input'!$D$11,IF(INTRODUZIONE!$B$3="selezionare",""))),IF(I22=5,IF(INTRODUZIONE!$B$3="orientato alla catena di valore aggiunto",'Dropdown input'!$C$12,IF(INTRODUZIONE!$B$3="intersettoriale",'Dropdown input'!$D$12,IF(INTRODUZIONE!$B$3="selezionare",""))),IF(I22=6,IF(INTRODUZIONE!$B$3="orientato alla catena di valore aggiunto",'Dropdown input'!$C$13,IF(INTRODUZIONE!$B$3="intersettoriale",'Dropdown input'!$D$13,IF(INTRODUZIONE!$B$3="selezionare",""))),IF(I22=7,IF(INTRODUZIONE!$B$3="orientato alla catena di valore aggiunto",'Dropdown input'!$C$14,IF(INTRODUZIONE!$B$3="intersettoriale",'Dropdown input'!$D$14,IF(INTRODUZIONE!$B$3="selezionare",""))),IF(I22=8,IF(INTRODUZIONE!$B$3="orientato alla catena di valore aggiunto",'Dropdown input'!$C$15,IF(INTRODUZIONE!$B$3="intersettoriale",'Dropdown input'!$D$15,IF(INTRODUZIONE!$B$3="selezionare",""))),IF(I22=9,IF(INTRODUZIONE!$B$3="orientato alla catena di valore aggiunto",'Dropdown input'!$C$16,IF(INTRODUZIONE!$B$3="intersettoriale",'Dropdown input'!$D$16,IF(INTRODUZIONE!$B$3="selezionare",""))),IF(I22=10,IF(INTRODUZIONE!$B$3="orientato alla catena di valore aggiunto",'Dropdown input'!$C$17,IF(INTRODUZIONE!$B$3="intersettoriale",'Dropdown input'!$D$17,IF(INTRODUZIONE!$B$3="selezionare",""))),IF(I22=11,IF(INTRODUZIONE!$B$3="orientato alla catena di valore aggiunto",'Dropdown input'!$C$18,IF(INTRODUZIONE!$B$3="intersettoriale",'Dropdown input'!$D$18,IF(INTRODUZIONE!$B$3="selezionare",""))),IF(I22="",""))))))))))))</f>
        <v/>
      </c>
      <c r="M22" s="108" t="str">
        <f t="shared" si="6"/>
        <v/>
      </c>
      <c r="N22" s="94" t="str">
        <f t="shared" si="7"/>
        <v/>
      </c>
      <c r="O22" s="94" t="str">
        <f>IF(I22=1,'Dropdown input'!$I$8,IF(I22=2,'Dropdown input'!$I$9,IF(I22=3,'Dropdown input'!$I$10,IF(I22=4,'Dropdown input'!$I$11,IF(I22=5,'Dropdown input'!$I$12,IF(I22=6,'Dropdown input'!$I$13,IF(I22=7,'Dropdown input'!$I$14,IF(I22=8,'Dropdown input'!$I$15,IF(I22=9,"chiarire nello specifico con l'UFAG",IF(I22=10,'Dropdown input'!$I$17,IF(I22=11,'Dropdown input'!$I$18,"")))))))))))</f>
        <v/>
      </c>
      <c r="P22" s="94" t="str">
        <f>IF(I22=1,IF(INTRODUZIONE!$B$3="orientato alla catena di valore aggiunto",'Dropdown input'!$E$8,IF(INTRODUZIONE!$B$3="intersettoriale",'Dropdown input'!$F$8,IF(INTRODUZIONE!$B$3="selezionare",""))),IF(I22=2,IF(INTRODUZIONE!$B$3="orientato alla catena di valore aggiunto",'Dropdown input'!$E$9,IF(INTRODUZIONE!$B$3="intersettoriale",'Dropdown input'!$F$9,IF(INTRODUZIONE!$B$3="selezionare",""))),IF(I22=3,IF(INTRODUZIONE!$B$3="orientato alla catena di valore aggiunto",'Dropdown input'!$E$10,IF(INTRODUZIONE!$B$3="intersettoriale",'Dropdown input'!$F$10,IF(INTRODUZIONE!$B$3="selezionare",""))),IF(I22=4,IF(INTRODUZIONE!$B$3="orientato alla catena di valore aggiunto",'Dropdown input'!$E$11,IF(INTRODUZIONE!$B$3="intersettoriale",'Dropdown input'!$F$11,IF(INTRODUZIONE!$B$3="selezionare",""))),IF(I22=5,IF(INTRODUZIONE!$B$3="orientato alla catena di valore aggiunto",'Dropdown input'!$E$12,IF(INTRODUZIONE!$B$3="intersettoriale",'Dropdown input'!$F$12,IF(INTRODUZIONE!$B$3="selezionare",""))),IF(I22=6,IF(INTRODUZIONE!$B$3="orientato alla catena di valore aggiunto",'Dropdown input'!$E$13,IF(INTRODUZIONE!$B$3="intersettoriale",'Dropdown input'!$F$13,IF(INTRODUZIONE!$B$3="selezionare",""))),IF(I22=7,IF(INTRODUZIONE!$B$3="orientato alla catena di valore aggiunto",'Dropdown input'!$E$14,IF(INTRODUZIONE!$B$3="intersettoriale",'Dropdown input'!$F$14,IF(INTRODUZIONE!$B$3="selezionare",""))),IF(I22=8,IF(INTRODUZIONE!$B$3="orientato alla catena di valore aggiunto",'Dropdown input'!$E$15,IF(INTRODUZIONE!$B$3="intersettoriale",'Dropdown input'!$F$15,IF(INTRODUZIONE!$B$3="selezionare",""))),IF(I22=9,IF(INTRODUZIONE!$B$3="orientato alla catena di valore aggiunto",'Dropdown input'!$E$16,IF(INTRODUZIONE!$B$3="intersettoriale",'Dropdown input'!$F$16,IF(INTRODUZIONE!$B$3="selezionare",""))),IF(I22=10,IF(INTRODUZIONE!$B$3="orientato alla catena di valore aggiunto",'Dropdown input'!$E$17,IF(INTRODUZIONE!$B$3="intersettoriale",'Dropdown input'!$F$17,IF(INTRODUZIONE!$B$3="selezionare",""))),IF(I22=11,IF(INTRODUZIONE!$B$3="orientato alla catena di valore aggiunto",'Dropdown input'!$E$18,IF(INTRODUZIONE!$B$3="intersettoriale",'Dropdown input'!$F$18,IF(INTRODUZIONE!$B$3="selezionare",""))),IF(I22="",""))))))))))))</f>
        <v/>
      </c>
      <c r="Q22" s="186" t="str">
        <f t="shared" si="14"/>
        <v/>
      </c>
      <c r="R22" s="153" t="str">
        <f t="shared" si="9"/>
        <v/>
      </c>
      <c r="S22" s="153"/>
      <c r="T22" s="154" t="str">
        <f t="shared" si="0"/>
        <v/>
      </c>
      <c r="U22" s="155" t="str">
        <f t="shared" si="10"/>
        <v/>
      </c>
      <c r="V22" s="109" t="str">
        <f t="shared" si="1"/>
        <v/>
      </c>
      <c r="W22" s="157" t="str">
        <f t="shared" si="11"/>
        <v/>
      </c>
      <c r="X22" s="96" t="str">
        <f t="shared" si="2"/>
        <v/>
      </c>
      <c r="Y22" s="110"/>
      <c r="Z22" s="103"/>
      <c r="AA22" s="103"/>
      <c r="AB22" s="103"/>
      <c r="AC22" s="111" t="str">
        <f t="shared" si="3"/>
        <v/>
      </c>
      <c r="AD22" s="112">
        <f t="shared" si="15"/>
        <v>0</v>
      </c>
      <c r="AE22" s="100" t="str">
        <f t="shared" si="4"/>
        <v/>
      </c>
      <c r="AF22" s="110"/>
      <c r="AG22" s="113"/>
      <c r="AH22" s="110"/>
      <c r="AI22" s="113"/>
      <c r="AJ22" s="110"/>
      <c r="AK22" s="110"/>
    </row>
    <row r="23" spans="1:37" ht="15.5" x14ac:dyDescent="0.3">
      <c r="A23" s="102">
        <f>INTRODUZIONE!$B$2</f>
        <v>0</v>
      </c>
      <c r="B23" s="103" t="s">
        <v>101</v>
      </c>
      <c r="C23" s="104" t="s">
        <v>41</v>
      </c>
      <c r="D23" s="104"/>
      <c r="E23" s="103" t="s">
        <v>100</v>
      </c>
      <c r="F23" s="105"/>
      <c r="G23" s="90" t="s">
        <v>23</v>
      </c>
      <c r="H23" s="106" t="s">
        <v>23</v>
      </c>
      <c r="I23" s="91" t="str">
        <f t="shared" si="5"/>
        <v/>
      </c>
      <c r="J23" s="107"/>
      <c r="K23" s="108">
        <f t="shared" si="16"/>
        <v>0</v>
      </c>
      <c r="L23" s="94" t="str">
        <f>IF(I23=1,IF(INTRODUZIONE!$B$3="orientato alla catena di valore aggiunto",'Dropdown input'!$C$8,IF(INTRODUZIONE!$B$3="intersettoriale",'Dropdown input'!$D$8,IF(INTRODUZIONE!$B$3="selezionare",""))),IF(I23=2,IF(INTRODUZIONE!$B$3="orientato alla catena di valore aggiunto",'Dropdown input'!$C$9,IF(INTRODUZIONE!$B$3="intersettoriale",'Dropdown input'!$D$9,IF(INTRODUZIONE!$B$3="selezionare",""))),IF(I23=3,IF(INTRODUZIONE!$B$3="orientato alla catena di valore aggiunto",'Dropdown input'!$C$10,IF(INTRODUZIONE!$B$3="intersettoriale",'Dropdown input'!$D$10,IF(INTRODUZIONE!$B$3="selezionare",""))),IF(I23=4,IF(INTRODUZIONE!$B$3="orientato alla catena di valore aggiunto",'Dropdown input'!$C$11,IF(INTRODUZIONE!$B$3="intersettoriale",'Dropdown input'!$D$11,IF(INTRODUZIONE!$B$3="selezionare",""))),IF(I23=5,IF(INTRODUZIONE!$B$3="orientato alla catena di valore aggiunto",'Dropdown input'!$C$12,IF(INTRODUZIONE!$B$3="intersettoriale",'Dropdown input'!$D$12,IF(INTRODUZIONE!$B$3="selezionare",""))),IF(I23=6,IF(INTRODUZIONE!$B$3="orientato alla catena di valore aggiunto",'Dropdown input'!$C$13,IF(INTRODUZIONE!$B$3="intersettoriale",'Dropdown input'!$D$13,IF(INTRODUZIONE!$B$3="selezionare",""))),IF(I23=7,IF(INTRODUZIONE!$B$3="orientato alla catena di valore aggiunto",'Dropdown input'!$C$14,IF(INTRODUZIONE!$B$3="intersettoriale",'Dropdown input'!$D$14,IF(INTRODUZIONE!$B$3="selezionare",""))),IF(I23=8,IF(INTRODUZIONE!$B$3="orientato alla catena di valore aggiunto",'Dropdown input'!$C$15,IF(INTRODUZIONE!$B$3="intersettoriale",'Dropdown input'!$D$15,IF(INTRODUZIONE!$B$3="selezionare",""))),IF(I23=9,IF(INTRODUZIONE!$B$3="orientato alla catena di valore aggiunto",'Dropdown input'!$C$16,IF(INTRODUZIONE!$B$3="intersettoriale",'Dropdown input'!$D$16,IF(INTRODUZIONE!$B$3="selezionare",""))),IF(I23=10,IF(INTRODUZIONE!$B$3="orientato alla catena di valore aggiunto",'Dropdown input'!$C$17,IF(INTRODUZIONE!$B$3="intersettoriale",'Dropdown input'!$D$17,IF(INTRODUZIONE!$B$3="selezionare",""))),IF(I23=11,IF(INTRODUZIONE!$B$3="orientato alla catena di valore aggiunto",'Dropdown input'!$C$18,IF(INTRODUZIONE!$B$3="intersettoriale",'Dropdown input'!$D$18,IF(INTRODUZIONE!$B$3="selezionare",""))),IF(I23="",""))))))))))))</f>
        <v/>
      </c>
      <c r="M23" s="108" t="str">
        <f t="shared" si="6"/>
        <v/>
      </c>
      <c r="N23" s="94" t="str">
        <f t="shared" si="7"/>
        <v/>
      </c>
      <c r="O23" s="94" t="str">
        <f>IF(I23=1,'Dropdown input'!$I$8,IF(I23=2,'Dropdown input'!$I$9,IF(I23=3,'Dropdown input'!$I$10,IF(I23=4,'Dropdown input'!$I$11,IF(I23=5,'Dropdown input'!$I$12,IF(I23=6,'Dropdown input'!$I$13,IF(I23=7,'Dropdown input'!$I$14,IF(I23=8,'Dropdown input'!$I$15,IF(I23=9,"chiarire nello specifico con l'UFAG",IF(I23=10,'Dropdown input'!$I$17,IF(I23=11,'Dropdown input'!$I$18,"")))))))))))</f>
        <v/>
      </c>
      <c r="P23" s="94" t="str">
        <f>IF(I23=1,IF(INTRODUZIONE!$B$3="orientato alla catena di valore aggiunto",'Dropdown input'!$E$8,IF(INTRODUZIONE!$B$3="intersettoriale",'Dropdown input'!$F$8,IF(INTRODUZIONE!$B$3="selezionare",""))),IF(I23=2,IF(INTRODUZIONE!$B$3="orientato alla catena di valore aggiunto",'Dropdown input'!$E$9,IF(INTRODUZIONE!$B$3="intersettoriale",'Dropdown input'!$F$9,IF(INTRODUZIONE!$B$3="selezionare",""))),IF(I23=3,IF(INTRODUZIONE!$B$3="orientato alla catena di valore aggiunto",'Dropdown input'!$E$10,IF(INTRODUZIONE!$B$3="intersettoriale",'Dropdown input'!$F$10,IF(INTRODUZIONE!$B$3="selezionare",""))),IF(I23=4,IF(INTRODUZIONE!$B$3="orientato alla catena di valore aggiunto",'Dropdown input'!$E$11,IF(INTRODUZIONE!$B$3="intersettoriale",'Dropdown input'!$F$11,IF(INTRODUZIONE!$B$3="selezionare",""))),IF(I23=5,IF(INTRODUZIONE!$B$3="orientato alla catena di valore aggiunto",'Dropdown input'!$E$12,IF(INTRODUZIONE!$B$3="intersettoriale",'Dropdown input'!$F$12,IF(INTRODUZIONE!$B$3="selezionare",""))),IF(I23=6,IF(INTRODUZIONE!$B$3="orientato alla catena di valore aggiunto",'Dropdown input'!$E$13,IF(INTRODUZIONE!$B$3="intersettoriale",'Dropdown input'!$F$13,IF(INTRODUZIONE!$B$3="selezionare",""))),IF(I23=7,IF(INTRODUZIONE!$B$3="orientato alla catena di valore aggiunto",'Dropdown input'!$E$14,IF(INTRODUZIONE!$B$3="intersettoriale",'Dropdown input'!$F$14,IF(INTRODUZIONE!$B$3="selezionare",""))),IF(I23=8,IF(INTRODUZIONE!$B$3="orientato alla catena di valore aggiunto",'Dropdown input'!$E$15,IF(INTRODUZIONE!$B$3="intersettoriale",'Dropdown input'!$F$15,IF(INTRODUZIONE!$B$3="selezionare",""))),IF(I23=9,IF(INTRODUZIONE!$B$3="orientato alla catena di valore aggiunto",'Dropdown input'!$E$16,IF(INTRODUZIONE!$B$3="intersettoriale",'Dropdown input'!$F$16,IF(INTRODUZIONE!$B$3="selezionare",""))),IF(I23=10,IF(INTRODUZIONE!$B$3="orientato alla catena di valore aggiunto",'Dropdown input'!$E$17,IF(INTRODUZIONE!$B$3="intersettoriale",'Dropdown input'!$F$17,IF(INTRODUZIONE!$B$3="selezionare",""))),IF(I23=11,IF(INTRODUZIONE!$B$3="orientato alla catena di valore aggiunto",'Dropdown input'!$E$18,IF(INTRODUZIONE!$B$3="intersettoriale",'Dropdown input'!$F$18,IF(INTRODUZIONE!$B$3="selezionare",""))),IF(I23="",""))))))))))))</f>
        <v/>
      </c>
      <c r="Q23" s="186" t="str">
        <f t="shared" si="14"/>
        <v/>
      </c>
      <c r="R23" s="153" t="str">
        <f t="shared" si="9"/>
        <v/>
      </c>
      <c r="S23" s="153"/>
      <c r="T23" s="154" t="str">
        <f t="shared" si="0"/>
        <v/>
      </c>
      <c r="U23" s="155" t="str">
        <f t="shared" si="10"/>
        <v/>
      </c>
      <c r="V23" s="109" t="str">
        <f t="shared" si="1"/>
        <v/>
      </c>
      <c r="W23" s="157" t="str">
        <f t="shared" si="11"/>
        <v/>
      </c>
      <c r="X23" s="96" t="str">
        <f t="shared" si="2"/>
        <v/>
      </c>
      <c r="Y23" s="110"/>
      <c r="Z23" s="103"/>
      <c r="AA23" s="103"/>
      <c r="AB23" s="103"/>
      <c r="AC23" s="111" t="str">
        <f t="shared" si="3"/>
        <v/>
      </c>
      <c r="AD23" s="112">
        <f t="shared" si="15"/>
        <v>0</v>
      </c>
      <c r="AE23" s="100" t="str">
        <f t="shared" si="4"/>
        <v/>
      </c>
      <c r="AF23" s="110"/>
      <c r="AG23" s="113"/>
      <c r="AH23" s="110"/>
      <c r="AI23" s="113"/>
      <c r="AJ23" s="110"/>
      <c r="AK23" s="110"/>
    </row>
    <row r="24" spans="1:37" ht="15.5" x14ac:dyDescent="0.3">
      <c r="A24" s="102">
        <f>INTRODUZIONE!$B$2</f>
        <v>0</v>
      </c>
      <c r="B24" s="103" t="s">
        <v>101</v>
      </c>
      <c r="C24" s="104" t="s">
        <v>41</v>
      </c>
      <c r="D24" s="104"/>
      <c r="E24" s="103" t="s">
        <v>100</v>
      </c>
      <c r="F24" s="105"/>
      <c r="G24" s="90" t="s">
        <v>23</v>
      </c>
      <c r="H24" s="106" t="s">
        <v>23</v>
      </c>
      <c r="I24" s="91" t="str">
        <f t="shared" si="5"/>
        <v/>
      </c>
      <c r="J24" s="107"/>
      <c r="K24" s="108">
        <f t="shared" si="16"/>
        <v>0</v>
      </c>
      <c r="L24" s="94" t="str">
        <f>IF(I24=1,IF(INTRODUZIONE!$B$3="orientato alla catena di valore aggiunto",'Dropdown input'!$C$8,IF(INTRODUZIONE!$B$3="intersettoriale",'Dropdown input'!$D$8,IF(INTRODUZIONE!$B$3="selezionare",""))),IF(I24=2,IF(INTRODUZIONE!$B$3="orientato alla catena di valore aggiunto",'Dropdown input'!$C$9,IF(INTRODUZIONE!$B$3="intersettoriale",'Dropdown input'!$D$9,IF(INTRODUZIONE!$B$3="selezionare",""))),IF(I24=3,IF(INTRODUZIONE!$B$3="orientato alla catena di valore aggiunto",'Dropdown input'!$C$10,IF(INTRODUZIONE!$B$3="intersettoriale",'Dropdown input'!$D$10,IF(INTRODUZIONE!$B$3="selezionare",""))),IF(I24=4,IF(INTRODUZIONE!$B$3="orientato alla catena di valore aggiunto",'Dropdown input'!$C$11,IF(INTRODUZIONE!$B$3="intersettoriale",'Dropdown input'!$D$11,IF(INTRODUZIONE!$B$3="selezionare",""))),IF(I24=5,IF(INTRODUZIONE!$B$3="orientato alla catena di valore aggiunto",'Dropdown input'!$C$12,IF(INTRODUZIONE!$B$3="intersettoriale",'Dropdown input'!$D$12,IF(INTRODUZIONE!$B$3="selezionare",""))),IF(I24=6,IF(INTRODUZIONE!$B$3="orientato alla catena di valore aggiunto",'Dropdown input'!$C$13,IF(INTRODUZIONE!$B$3="intersettoriale",'Dropdown input'!$D$13,IF(INTRODUZIONE!$B$3="selezionare",""))),IF(I24=7,IF(INTRODUZIONE!$B$3="orientato alla catena di valore aggiunto",'Dropdown input'!$C$14,IF(INTRODUZIONE!$B$3="intersettoriale",'Dropdown input'!$D$14,IF(INTRODUZIONE!$B$3="selezionare",""))),IF(I24=8,IF(INTRODUZIONE!$B$3="orientato alla catena di valore aggiunto",'Dropdown input'!$C$15,IF(INTRODUZIONE!$B$3="intersettoriale",'Dropdown input'!$D$15,IF(INTRODUZIONE!$B$3="selezionare",""))),IF(I24=9,IF(INTRODUZIONE!$B$3="orientato alla catena di valore aggiunto",'Dropdown input'!$C$16,IF(INTRODUZIONE!$B$3="intersettoriale",'Dropdown input'!$D$16,IF(INTRODUZIONE!$B$3="selezionare",""))),IF(I24=10,IF(INTRODUZIONE!$B$3="orientato alla catena di valore aggiunto",'Dropdown input'!$C$17,IF(INTRODUZIONE!$B$3="intersettoriale",'Dropdown input'!$D$17,IF(INTRODUZIONE!$B$3="selezionare",""))),IF(I24=11,IF(INTRODUZIONE!$B$3="orientato alla catena di valore aggiunto",'Dropdown input'!$C$18,IF(INTRODUZIONE!$B$3="intersettoriale",'Dropdown input'!$D$18,IF(INTRODUZIONE!$B$3="selezionare",""))),IF(I24="",""))))))))))))</f>
        <v/>
      </c>
      <c r="M24" s="108" t="str">
        <f t="shared" si="6"/>
        <v/>
      </c>
      <c r="N24" s="94" t="str">
        <f t="shared" si="7"/>
        <v/>
      </c>
      <c r="O24" s="94" t="str">
        <f>IF(I24=1,'Dropdown input'!$I$8,IF(I24=2,'Dropdown input'!$I$9,IF(I24=3,'Dropdown input'!$I$10,IF(I24=4,'Dropdown input'!$I$11,IF(I24=5,'Dropdown input'!$I$12,IF(I24=6,'Dropdown input'!$I$13,IF(I24=7,'Dropdown input'!$I$14,IF(I24=8,'Dropdown input'!$I$15,IF(I24=9,"chiarire nello specifico con l'UFAG",IF(I24=10,'Dropdown input'!$I$17,IF(I24=11,'Dropdown input'!$I$18,"")))))))))))</f>
        <v/>
      </c>
      <c r="P24" s="94" t="str">
        <f>IF(I24=1,IF(INTRODUZIONE!$B$3="orientato alla catena di valore aggiunto",'Dropdown input'!$E$8,IF(INTRODUZIONE!$B$3="intersettoriale",'Dropdown input'!$F$8,IF(INTRODUZIONE!$B$3="selezionare",""))),IF(I24=2,IF(INTRODUZIONE!$B$3="orientato alla catena di valore aggiunto",'Dropdown input'!$E$9,IF(INTRODUZIONE!$B$3="intersettoriale",'Dropdown input'!$F$9,IF(INTRODUZIONE!$B$3="selezionare",""))),IF(I24=3,IF(INTRODUZIONE!$B$3="orientato alla catena di valore aggiunto",'Dropdown input'!$E$10,IF(INTRODUZIONE!$B$3="intersettoriale",'Dropdown input'!$F$10,IF(INTRODUZIONE!$B$3="selezionare",""))),IF(I24=4,IF(INTRODUZIONE!$B$3="orientato alla catena di valore aggiunto",'Dropdown input'!$E$11,IF(INTRODUZIONE!$B$3="intersettoriale",'Dropdown input'!$F$11,IF(INTRODUZIONE!$B$3="selezionare",""))),IF(I24=5,IF(INTRODUZIONE!$B$3="orientato alla catena di valore aggiunto",'Dropdown input'!$E$12,IF(INTRODUZIONE!$B$3="intersettoriale",'Dropdown input'!$F$12,IF(INTRODUZIONE!$B$3="selezionare",""))),IF(I24=6,IF(INTRODUZIONE!$B$3="orientato alla catena di valore aggiunto",'Dropdown input'!$E$13,IF(INTRODUZIONE!$B$3="intersettoriale",'Dropdown input'!$F$13,IF(INTRODUZIONE!$B$3="selezionare",""))),IF(I24=7,IF(INTRODUZIONE!$B$3="orientato alla catena di valore aggiunto",'Dropdown input'!$E$14,IF(INTRODUZIONE!$B$3="intersettoriale",'Dropdown input'!$F$14,IF(INTRODUZIONE!$B$3="selezionare",""))),IF(I24=8,IF(INTRODUZIONE!$B$3="orientato alla catena di valore aggiunto",'Dropdown input'!$E$15,IF(INTRODUZIONE!$B$3="intersettoriale",'Dropdown input'!$F$15,IF(INTRODUZIONE!$B$3="selezionare",""))),IF(I24=9,IF(INTRODUZIONE!$B$3="orientato alla catena di valore aggiunto",'Dropdown input'!$E$16,IF(INTRODUZIONE!$B$3="intersettoriale",'Dropdown input'!$F$16,IF(INTRODUZIONE!$B$3="selezionare",""))),IF(I24=10,IF(INTRODUZIONE!$B$3="orientato alla catena di valore aggiunto",'Dropdown input'!$E$17,IF(INTRODUZIONE!$B$3="intersettoriale",'Dropdown input'!$F$17,IF(INTRODUZIONE!$B$3="selezionare",""))),IF(I24=11,IF(INTRODUZIONE!$B$3="orientato alla catena di valore aggiunto",'Dropdown input'!$E$18,IF(INTRODUZIONE!$B$3="intersettoriale",'Dropdown input'!$F$18,IF(INTRODUZIONE!$B$3="selezionare",""))),IF(I24="",""))))))))))))</f>
        <v/>
      </c>
      <c r="Q24" s="186" t="str">
        <f t="shared" si="14"/>
        <v/>
      </c>
      <c r="R24" s="153" t="str">
        <f t="shared" si="9"/>
        <v/>
      </c>
      <c r="S24" s="153"/>
      <c r="T24" s="154" t="str">
        <f t="shared" si="0"/>
        <v/>
      </c>
      <c r="U24" s="155" t="str">
        <f t="shared" si="10"/>
        <v/>
      </c>
      <c r="V24" s="109" t="str">
        <f t="shared" si="1"/>
        <v/>
      </c>
      <c r="W24" s="157" t="str">
        <f t="shared" si="11"/>
        <v/>
      </c>
      <c r="X24" s="96" t="str">
        <f t="shared" si="2"/>
        <v/>
      </c>
      <c r="Y24" s="110"/>
      <c r="Z24" s="103"/>
      <c r="AA24" s="103"/>
      <c r="AB24" s="103"/>
      <c r="AC24" s="111" t="str">
        <f t="shared" si="3"/>
        <v/>
      </c>
      <c r="AD24" s="112">
        <f t="shared" si="15"/>
        <v>0</v>
      </c>
      <c r="AE24" s="100" t="str">
        <f t="shared" si="4"/>
        <v/>
      </c>
      <c r="AF24" s="110"/>
      <c r="AG24" s="113"/>
      <c r="AH24" s="110"/>
      <c r="AI24" s="113"/>
      <c r="AJ24" s="110"/>
      <c r="AK24" s="110"/>
    </row>
    <row r="25" spans="1:37" ht="15.5" x14ac:dyDescent="0.3">
      <c r="A25" s="102">
        <f>INTRODUZIONE!$B$2</f>
        <v>0</v>
      </c>
      <c r="B25" s="103" t="s">
        <v>101</v>
      </c>
      <c r="C25" s="104" t="s">
        <v>41</v>
      </c>
      <c r="D25" s="104"/>
      <c r="E25" s="103" t="s">
        <v>100</v>
      </c>
      <c r="F25" s="105"/>
      <c r="G25" s="90" t="s">
        <v>23</v>
      </c>
      <c r="H25" s="106" t="s">
        <v>23</v>
      </c>
      <c r="I25" s="91" t="str">
        <f t="shared" si="5"/>
        <v/>
      </c>
      <c r="J25" s="107"/>
      <c r="K25" s="108">
        <f t="shared" si="16"/>
        <v>0</v>
      </c>
      <c r="L25" s="94" t="str">
        <f>IF(I25=1,IF(INTRODUZIONE!$B$3="orientato alla catena di valore aggiunto",'Dropdown input'!$C$8,IF(INTRODUZIONE!$B$3="intersettoriale",'Dropdown input'!$D$8,IF(INTRODUZIONE!$B$3="selezionare",""))),IF(I25=2,IF(INTRODUZIONE!$B$3="orientato alla catena di valore aggiunto",'Dropdown input'!$C$9,IF(INTRODUZIONE!$B$3="intersettoriale",'Dropdown input'!$D$9,IF(INTRODUZIONE!$B$3="selezionare",""))),IF(I25=3,IF(INTRODUZIONE!$B$3="orientato alla catena di valore aggiunto",'Dropdown input'!$C$10,IF(INTRODUZIONE!$B$3="intersettoriale",'Dropdown input'!$D$10,IF(INTRODUZIONE!$B$3="selezionare",""))),IF(I25=4,IF(INTRODUZIONE!$B$3="orientato alla catena di valore aggiunto",'Dropdown input'!$C$11,IF(INTRODUZIONE!$B$3="intersettoriale",'Dropdown input'!$D$11,IF(INTRODUZIONE!$B$3="selezionare",""))),IF(I25=5,IF(INTRODUZIONE!$B$3="orientato alla catena di valore aggiunto",'Dropdown input'!$C$12,IF(INTRODUZIONE!$B$3="intersettoriale",'Dropdown input'!$D$12,IF(INTRODUZIONE!$B$3="selezionare",""))),IF(I25=6,IF(INTRODUZIONE!$B$3="orientato alla catena di valore aggiunto",'Dropdown input'!$C$13,IF(INTRODUZIONE!$B$3="intersettoriale",'Dropdown input'!$D$13,IF(INTRODUZIONE!$B$3="selezionare",""))),IF(I25=7,IF(INTRODUZIONE!$B$3="orientato alla catena di valore aggiunto",'Dropdown input'!$C$14,IF(INTRODUZIONE!$B$3="intersettoriale",'Dropdown input'!$D$14,IF(INTRODUZIONE!$B$3="selezionare",""))),IF(I25=8,IF(INTRODUZIONE!$B$3="orientato alla catena di valore aggiunto",'Dropdown input'!$C$15,IF(INTRODUZIONE!$B$3="intersettoriale",'Dropdown input'!$D$15,IF(INTRODUZIONE!$B$3="selezionare",""))),IF(I25=9,IF(INTRODUZIONE!$B$3="orientato alla catena di valore aggiunto",'Dropdown input'!$C$16,IF(INTRODUZIONE!$B$3="intersettoriale",'Dropdown input'!$D$16,IF(INTRODUZIONE!$B$3="selezionare",""))),IF(I25=10,IF(INTRODUZIONE!$B$3="orientato alla catena di valore aggiunto",'Dropdown input'!$C$17,IF(INTRODUZIONE!$B$3="intersettoriale",'Dropdown input'!$D$17,IF(INTRODUZIONE!$B$3="selezionare",""))),IF(I25=11,IF(INTRODUZIONE!$B$3="orientato alla catena di valore aggiunto",'Dropdown input'!$C$18,IF(INTRODUZIONE!$B$3="intersettoriale",'Dropdown input'!$D$18,IF(INTRODUZIONE!$B$3="selezionare",""))),IF(I25="",""))))))))))))</f>
        <v/>
      </c>
      <c r="M25" s="108" t="str">
        <f t="shared" si="6"/>
        <v/>
      </c>
      <c r="N25" s="94" t="str">
        <f t="shared" si="7"/>
        <v/>
      </c>
      <c r="O25" s="94" t="str">
        <f>IF(I25=1,'Dropdown input'!$I$8,IF(I25=2,'Dropdown input'!$I$9,IF(I25=3,'Dropdown input'!$I$10,IF(I25=4,'Dropdown input'!$I$11,IF(I25=5,'Dropdown input'!$I$12,IF(I25=6,'Dropdown input'!$I$13,IF(I25=7,'Dropdown input'!$I$14,IF(I25=8,'Dropdown input'!$I$15,IF(I25=9,"chiarire nello specifico con l'UFAG",IF(I25=10,'Dropdown input'!$I$17,IF(I25=11,'Dropdown input'!$I$18,"")))))))))))</f>
        <v/>
      </c>
      <c r="P25" s="94" t="str">
        <f>IF(I25=1,IF(INTRODUZIONE!$B$3="orientato alla catena di valore aggiunto",'Dropdown input'!$E$8,IF(INTRODUZIONE!$B$3="intersettoriale",'Dropdown input'!$F$8,IF(INTRODUZIONE!$B$3="selezionare",""))),IF(I25=2,IF(INTRODUZIONE!$B$3="orientato alla catena di valore aggiunto",'Dropdown input'!$E$9,IF(INTRODUZIONE!$B$3="intersettoriale",'Dropdown input'!$F$9,IF(INTRODUZIONE!$B$3="selezionare",""))),IF(I25=3,IF(INTRODUZIONE!$B$3="orientato alla catena di valore aggiunto",'Dropdown input'!$E$10,IF(INTRODUZIONE!$B$3="intersettoriale",'Dropdown input'!$F$10,IF(INTRODUZIONE!$B$3="selezionare",""))),IF(I25=4,IF(INTRODUZIONE!$B$3="orientato alla catena di valore aggiunto",'Dropdown input'!$E$11,IF(INTRODUZIONE!$B$3="intersettoriale",'Dropdown input'!$F$11,IF(INTRODUZIONE!$B$3="selezionare",""))),IF(I25=5,IF(INTRODUZIONE!$B$3="orientato alla catena di valore aggiunto",'Dropdown input'!$E$12,IF(INTRODUZIONE!$B$3="intersettoriale",'Dropdown input'!$F$12,IF(INTRODUZIONE!$B$3="selezionare",""))),IF(I25=6,IF(INTRODUZIONE!$B$3="orientato alla catena di valore aggiunto",'Dropdown input'!$E$13,IF(INTRODUZIONE!$B$3="intersettoriale",'Dropdown input'!$F$13,IF(INTRODUZIONE!$B$3="selezionare",""))),IF(I25=7,IF(INTRODUZIONE!$B$3="orientato alla catena di valore aggiunto",'Dropdown input'!$E$14,IF(INTRODUZIONE!$B$3="intersettoriale",'Dropdown input'!$F$14,IF(INTRODUZIONE!$B$3="selezionare",""))),IF(I25=8,IF(INTRODUZIONE!$B$3="orientato alla catena di valore aggiunto",'Dropdown input'!$E$15,IF(INTRODUZIONE!$B$3="intersettoriale",'Dropdown input'!$F$15,IF(INTRODUZIONE!$B$3="selezionare",""))),IF(I25=9,IF(INTRODUZIONE!$B$3="orientato alla catena di valore aggiunto",'Dropdown input'!$E$16,IF(INTRODUZIONE!$B$3="intersettoriale",'Dropdown input'!$F$16,IF(INTRODUZIONE!$B$3="selezionare",""))),IF(I25=10,IF(INTRODUZIONE!$B$3="orientato alla catena di valore aggiunto",'Dropdown input'!$E$17,IF(INTRODUZIONE!$B$3="intersettoriale",'Dropdown input'!$F$17,IF(INTRODUZIONE!$B$3="selezionare",""))),IF(I25=11,IF(INTRODUZIONE!$B$3="orientato alla catena di valore aggiunto",'Dropdown input'!$E$18,IF(INTRODUZIONE!$B$3="intersettoriale",'Dropdown input'!$F$18,IF(INTRODUZIONE!$B$3="selezionare",""))),IF(I25="",""))))))))))))</f>
        <v/>
      </c>
      <c r="Q25" s="186" t="str">
        <f t="shared" si="14"/>
        <v/>
      </c>
      <c r="R25" s="153" t="str">
        <f t="shared" si="9"/>
        <v/>
      </c>
      <c r="S25" s="153"/>
      <c r="T25" s="154" t="str">
        <f t="shared" si="0"/>
        <v/>
      </c>
      <c r="U25" s="155" t="str">
        <f t="shared" si="10"/>
        <v/>
      </c>
      <c r="V25" s="109" t="str">
        <f t="shared" si="1"/>
        <v/>
      </c>
      <c r="W25" s="157" t="str">
        <f t="shared" si="11"/>
        <v/>
      </c>
      <c r="X25" s="96" t="str">
        <f t="shared" si="2"/>
        <v/>
      </c>
      <c r="Y25" s="110"/>
      <c r="Z25" s="103"/>
      <c r="AA25" s="103"/>
      <c r="AB25" s="103"/>
      <c r="AC25" s="111" t="str">
        <f t="shared" si="3"/>
        <v/>
      </c>
      <c r="AD25" s="112">
        <f t="shared" si="15"/>
        <v>0</v>
      </c>
      <c r="AE25" s="100" t="str">
        <f t="shared" si="4"/>
        <v/>
      </c>
      <c r="AF25" s="110"/>
      <c r="AG25" s="113"/>
      <c r="AH25" s="110"/>
      <c r="AI25" s="113"/>
      <c r="AJ25" s="110"/>
      <c r="AK25" s="110"/>
    </row>
    <row r="26" spans="1:37" ht="15.5" x14ac:dyDescent="0.3">
      <c r="A26" s="102">
        <f>INTRODUZIONE!$B$2</f>
        <v>0</v>
      </c>
      <c r="B26" s="103" t="s">
        <v>101</v>
      </c>
      <c r="C26" s="104" t="s">
        <v>41</v>
      </c>
      <c r="D26" s="104"/>
      <c r="E26" s="103" t="s">
        <v>100</v>
      </c>
      <c r="F26" s="105"/>
      <c r="G26" s="90" t="s">
        <v>23</v>
      </c>
      <c r="H26" s="106" t="s">
        <v>23</v>
      </c>
      <c r="I26" s="91" t="str">
        <f t="shared" si="5"/>
        <v/>
      </c>
      <c r="J26" s="107"/>
      <c r="K26" s="108">
        <f t="shared" si="16"/>
        <v>0</v>
      </c>
      <c r="L26" s="94" t="str">
        <f>IF(I26=1,IF(INTRODUZIONE!$B$3="orientato alla catena di valore aggiunto",'Dropdown input'!$C$8,IF(INTRODUZIONE!$B$3="intersettoriale",'Dropdown input'!$D$8,IF(INTRODUZIONE!$B$3="selezionare",""))),IF(I26=2,IF(INTRODUZIONE!$B$3="orientato alla catena di valore aggiunto",'Dropdown input'!$C$9,IF(INTRODUZIONE!$B$3="intersettoriale",'Dropdown input'!$D$9,IF(INTRODUZIONE!$B$3="selezionare",""))),IF(I26=3,IF(INTRODUZIONE!$B$3="orientato alla catena di valore aggiunto",'Dropdown input'!$C$10,IF(INTRODUZIONE!$B$3="intersettoriale",'Dropdown input'!$D$10,IF(INTRODUZIONE!$B$3="selezionare",""))),IF(I26=4,IF(INTRODUZIONE!$B$3="orientato alla catena di valore aggiunto",'Dropdown input'!$C$11,IF(INTRODUZIONE!$B$3="intersettoriale",'Dropdown input'!$D$11,IF(INTRODUZIONE!$B$3="selezionare",""))),IF(I26=5,IF(INTRODUZIONE!$B$3="orientato alla catena di valore aggiunto",'Dropdown input'!$C$12,IF(INTRODUZIONE!$B$3="intersettoriale",'Dropdown input'!$D$12,IF(INTRODUZIONE!$B$3="selezionare",""))),IF(I26=6,IF(INTRODUZIONE!$B$3="orientato alla catena di valore aggiunto",'Dropdown input'!$C$13,IF(INTRODUZIONE!$B$3="intersettoriale",'Dropdown input'!$D$13,IF(INTRODUZIONE!$B$3="selezionare",""))),IF(I26=7,IF(INTRODUZIONE!$B$3="orientato alla catena di valore aggiunto",'Dropdown input'!$C$14,IF(INTRODUZIONE!$B$3="intersettoriale",'Dropdown input'!$D$14,IF(INTRODUZIONE!$B$3="selezionare",""))),IF(I26=8,IF(INTRODUZIONE!$B$3="orientato alla catena di valore aggiunto",'Dropdown input'!$C$15,IF(INTRODUZIONE!$B$3="intersettoriale",'Dropdown input'!$D$15,IF(INTRODUZIONE!$B$3="selezionare",""))),IF(I26=9,IF(INTRODUZIONE!$B$3="orientato alla catena di valore aggiunto",'Dropdown input'!$C$16,IF(INTRODUZIONE!$B$3="intersettoriale",'Dropdown input'!$D$16,IF(INTRODUZIONE!$B$3="selezionare",""))),IF(I26=10,IF(INTRODUZIONE!$B$3="orientato alla catena di valore aggiunto",'Dropdown input'!$C$17,IF(INTRODUZIONE!$B$3="intersettoriale",'Dropdown input'!$D$17,IF(INTRODUZIONE!$B$3="selezionare",""))),IF(I26=11,IF(INTRODUZIONE!$B$3="orientato alla catena di valore aggiunto",'Dropdown input'!$C$18,IF(INTRODUZIONE!$B$3="intersettoriale",'Dropdown input'!$D$18,IF(INTRODUZIONE!$B$3="selezionare",""))),IF(I26="",""))))))))))))</f>
        <v/>
      </c>
      <c r="M26" s="108" t="str">
        <f t="shared" si="6"/>
        <v/>
      </c>
      <c r="N26" s="94" t="str">
        <f t="shared" si="7"/>
        <v/>
      </c>
      <c r="O26" s="94" t="str">
        <f>IF(I26=1,'Dropdown input'!$I$8,IF(I26=2,'Dropdown input'!$I$9,IF(I26=3,'Dropdown input'!$I$10,IF(I26=4,'Dropdown input'!$I$11,IF(I26=5,'Dropdown input'!$I$12,IF(I26=6,'Dropdown input'!$I$13,IF(I26=7,'Dropdown input'!$I$14,IF(I26=8,'Dropdown input'!$I$15,IF(I26=9,"chiarire nello specifico con l'UFAG",IF(I26=10,'Dropdown input'!$I$17,IF(I26=11,'Dropdown input'!$I$18,"")))))))))))</f>
        <v/>
      </c>
      <c r="P26" s="94" t="str">
        <f>IF(I26=1,IF(INTRODUZIONE!$B$3="orientato alla catena di valore aggiunto",'Dropdown input'!$E$8,IF(INTRODUZIONE!$B$3="intersettoriale",'Dropdown input'!$F$8,IF(INTRODUZIONE!$B$3="selezionare",""))),IF(I26=2,IF(INTRODUZIONE!$B$3="orientato alla catena di valore aggiunto",'Dropdown input'!$E$9,IF(INTRODUZIONE!$B$3="intersettoriale",'Dropdown input'!$F$9,IF(INTRODUZIONE!$B$3="selezionare",""))),IF(I26=3,IF(INTRODUZIONE!$B$3="orientato alla catena di valore aggiunto",'Dropdown input'!$E$10,IF(INTRODUZIONE!$B$3="intersettoriale",'Dropdown input'!$F$10,IF(INTRODUZIONE!$B$3="selezionare",""))),IF(I26=4,IF(INTRODUZIONE!$B$3="orientato alla catena di valore aggiunto",'Dropdown input'!$E$11,IF(INTRODUZIONE!$B$3="intersettoriale",'Dropdown input'!$F$11,IF(INTRODUZIONE!$B$3="selezionare",""))),IF(I26=5,IF(INTRODUZIONE!$B$3="orientato alla catena di valore aggiunto",'Dropdown input'!$E$12,IF(INTRODUZIONE!$B$3="intersettoriale",'Dropdown input'!$F$12,IF(INTRODUZIONE!$B$3="selezionare",""))),IF(I26=6,IF(INTRODUZIONE!$B$3="orientato alla catena di valore aggiunto",'Dropdown input'!$E$13,IF(INTRODUZIONE!$B$3="intersettoriale",'Dropdown input'!$F$13,IF(INTRODUZIONE!$B$3="selezionare",""))),IF(I26=7,IF(INTRODUZIONE!$B$3="orientato alla catena di valore aggiunto",'Dropdown input'!$E$14,IF(INTRODUZIONE!$B$3="intersettoriale",'Dropdown input'!$F$14,IF(INTRODUZIONE!$B$3="selezionare",""))),IF(I26=8,IF(INTRODUZIONE!$B$3="orientato alla catena di valore aggiunto",'Dropdown input'!$E$15,IF(INTRODUZIONE!$B$3="intersettoriale",'Dropdown input'!$F$15,IF(INTRODUZIONE!$B$3="selezionare",""))),IF(I26=9,IF(INTRODUZIONE!$B$3="orientato alla catena di valore aggiunto",'Dropdown input'!$E$16,IF(INTRODUZIONE!$B$3="intersettoriale",'Dropdown input'!$F$16,IF(INTRODUZIONE!$B$3="selezionare",""))),IF(I26=10,IF(INTRODUZIONE!$B$3="orientato alla catena di valore aggiunto",'Dropdown input'!$E$17,IF(INTRODUZIONE!$B$3="intersettoriale",'Dropdown input'!$F$17,IF(INTRODUZIONE!$B$3="selezionare",""))),IF(I26=11,IF(INTRODUZIONE!$B$3="orientato alla catena di valore aggiunto",'Dropdown input'!$E$18,IF(INTRODUZIONE!$B$3="intersettoriale",'Dropdown input'!$F$18,IF(INTRODUZIONE!$B$3="selezionare",""))),IF(I26="",""))))))))))))</f>
        <v/>
      </c>
      <c r="Q26" s="186" t="str">
        <f t="shared" si="14"/>
        <v/>
      </c>
      <c r="R26" s="153" t="str">
        <f t="shared" si="9"/>
        <v/>
      </c>
      <c r="S26" s="153"/>
      <c r="T26" s="154" t="str">
        <f t="shared" si="0"/>
        <v/>
      </c>
      <c r="U26" s="155" t="str">
        <f t="shared" si="10"/>
        <v/>
      </c>
      <c r="V26" s="109" t="str">
        <f t="shared" si="1"/>
        <v/>
      </c>
      <c r="W26" s="157" t="str">
        <f t="shared" si="11"/>
        <v/>
      </c>
      <c r="X26" s="96" t="str">
        <f t="shared" si="2"/>
        <v/>
      </c>
      <c r="Y26" s="110"/>
      <c r="Z26" s="103"/>
      <c r="AA26" s="103"/>
      <c r="AB26" s="103"/>
      <c r="AC26" s="111" t="str">
        <f t="shared" si="3"/>
        <v/>
      </c>
      <c r="AD26" s="112">
        <f t="shared" si="15"/>
        <v>0</v>
      </c>
      <c r="AE26" s="100" t="str">
        <f t="shared" si="4"/>
        <v/>
      </c>
      <c r="AF26" s="110"/>
      <c r="AG26" s="113"/>
      <c r="AH26" s="110"/>
      <c r="AI26" s="113"/>
      <c r="AJ26" s="110"/>
      <c r="AK26" s="110"/>
    </row>
    <row r="27" spans="1:37" ht="15.5" x14ac:dyDescent="0.3">
      <c r="A27" s="102">
        <f>INTRODUZIONE!$B$2</f>
        <v>0</v>
      </c>
      <c r="B27" s="103" t="s">
        <v>101</v>
      </c>
      <c r="C27" s="104" t="s">
        <v>41</v>
      </c>
      <c r="D27" s="104"/>
      <c r="E27" s="103" t="s">
        <v>100</v>
      </c>
      <c r="F27" s="105"/>
      <c r="G27" s="90" t="s">
        <v>23</v>
      </c>
      <c r="H27" s="106" t="s">
        <v>23</v>
      </c>
      <c r="I27" s="91" t="str">
        <f t="shared" si="5"/>
        <v/>
      </c>
      <c r="J27" s="107"/>
      <c r="K27" s="108">
        <f t="shared" si="16"/>
        <v>0</v>
      </c>
      <c r="L27" s="94" t="str">
        <f>IF(I27=1,IF(INTRODUZIONE!$B$3="orientato alla catena di valore aggiunto",'Dropdown input'!$C$8,IF(INTRODUZIONE!$B$3="intersettoriale",'Dropdown input'!$D$8,IF(INTRODUZIONE!$B$3="selezionare",""))),IF(I27=2,IF(INTRODUZIONE!$B$3="orientato alla catena di valore aggiunto",'Dropdown input'!$C$9,IF(INTRODUZIONE!$B$3="intersettoriale",'Dropdown input'!$D$9,IF(INTRODUZIONE!$B$3="selezionare",""))),IF(I27=3,IF(INTRODUZIONE!$B$3="orientato alla catena di valore aggiunto",'Dropdown input'!$C$10,IF(INTRODUZIONE!$B$3="intersettoriale",'Dropdown input'!$D$10,IF(INTRODUZIONE!$B$3="selezionare",""))),IF(I27=4,IF(INTRODUZIONE!$B$3="orientato alla catena di valore aggiunto",'Dropdown input'!$C$11,IF(INTRODUZIONE!$B$3="intersettoriale",'Dropdown input'!$D$11,IF(INTRODUZIONE!$B$3="selezionare",""))),IF(I27=5,IF(INTRODUZIONE!$B$3="orientato alla catena di valore aggiunto",'Dropdown input'!$C$12,IF(INTRODUZIONE!$B$3="intersettoriale",'Dropdown input'!$D$12,IF(INTRODUZIONE!$B$3="selezionare",""))),IF(I27=6,IF(INTRODUZIONE!$B$3="orientato alla catena di valore aggiunto",'Dropdown input'!$C$13,IF(INTRODUZIONE!$B$3="intersettoriale",'Dropdown input'!$D$13,IF(INTRODUZIONE!$B$3="selezionare",""))),IF(I27=7,IF(INTRODUZIONE!$B$3="orientato alla catena di valore aggiunto",'Dropdown input'!$C$14,IF(INTRODUZIONE!$B$3="intersettoriale",'Dropdown input'!$D$14,IF(INTRODUZIONE!$B$3="selezionare",""))),IF(I27=8,IF(INTRODUZIONE!$B$3="orientato alla catena di valore aggiunto",'Dropdown input'!$C$15,IF(INTRODUZIONE!$B$3="intersettoriale",'Dropdown input'!$D$15,IF(INTRODUZIONE!$B$3="selezionare",""))),IF(I27=9,IF(INTRODUZIONE!$B$3="orientato alla catena di valore aggiunto",'Dropdown input'!$C$16,IF(INTRODUZIONE!$B$3="intersettoriale",'Dropdown input'!$D$16,IF(INTRODUZIONE!$B$3="selezionare",""))),IF(I27=10,IF(INTRODUZIONE!$B$3="orientato alla catena di valore aggiunto",'Dropdown input'!$C$17,IF(INTRODUZIONE!$B$3="intersettoriale",'Dropdown input'!$D$17,IF(INTRODUZIONE!$B$3="selezionare",""))),IF(I27=11,IF(INTRODUZIONE!$B$3="orientato alla catena di valore aggiunto",'Dropdown input'!$C$18,IF(INTRODUZIONE!$B$3="intersettoriale",'Dropdown input'!$D$18,IF(INTRODUZIONE!$B$3="selezionare",""))),IF(I27="",""))))))))))))</f>
        <v/>
      </c>
      <c r="M27" s="108" t="str">
        <f t="shared" si="6"/>
        <v/>
      </c>
      <c r="N27" s="94" t="str">
        <f t="shared" si="7"/>
        <v/>
      </c>
      <c r="O27" s="94" t="str">
        <f>IF(I27=1,'Dropdown input'!$I$8,IF(I27=2,'Dropdown input'!$I$9,IF(I27=3,'Dropdown input'!$I$10,IF(I27=4,'Dropdown input'!$I$11,IF(I27=5,'Dropdown input'!$I$12,IF(I27=6,'Dropdown input'!$I$13,IF(I27=7,'Dropdown input'!$I$14,IF(I27=8,'Dropdown input'!$I$15,IF(I27=9,"chiarire nello specifico con l'UFAG",IF(I27=10,'Dropdown input'!$I$17,IF(I27=11,'Dropdown input'!$I$18,"")))))))))))</f>
        <v/>
      </c>
      <c r="P27" s="94" t="str">
        <f>IF(I27=1,IF(INTRODUZIONE!$B$3="orientato alla catena di valore aggiunto",'Dropdown input'!$E$8,IF(INTRODUZIONE!$B$3="intersettoriale",'Dropdown input'!$F$8,IF(INTRODUZIONE!$B$3="selezionare",""))),IF(I27=2,IF(INTRODUZIONE!$B$3="orientato alla catena di valore aggiunto",'Dropdown input'!$E$9,IF(INTRODUZIONE!$B$3="intersettoriale",'Dropdown input'!$F$9,IF(INTRODUZIONE!$B$3="selezionare",""))),IF(I27=3,IF(INTRODUZIONE!$B$3="orientato alla catena di valore aggiunto",'Dropdown input'!$E$10,IF(INTRODUZIONE!$B$3="intersettoriale",'Dropdown input'!$F$10,IF(INTRODUZIONE!$B$3="selezionare",""))),IF(I27=4,IF(INTRODUZIONE!$B$3="orientato alla catena di valore aggiunto",'Dropdown input'!$E$11,IF(INTRODUZIONE!$B$3="intersettoriale",'Dropdown input'!$F$11,IF(INTRODUZIONE!$B$3="selezionare",""))),IF(I27=5,IF(INTRODUZIONE!$B$3="orientato alla catena di valore aggiunto",'Dropdown input'!$E$12,IF(INTRODUZIONE!$B$3="intersettoriale",'Dropdown input'!$F$12,IF(INTRODUZIONE!$B$3="selezionare",""))),IF(I27=6,IF(INTRODUZIONE!$B$3="orientato alla catena di valore aggiunto",'Dropdown input'!$E$13,IF(INTRODUZIONE!$B$3="intersettoriale",'Dropdown input'!$F$13,IF(INTRODUZIONE!$B$3="selezionare",""))),IF(I27=7,IF(INTRODUZIONE!$B$3="orientato alla catena di valore aggiunto",'Dropdown input'!$E$14,IF(INTRODUZIONE!$B$3="intersettoriale",'Dropdown input'!$F$14,IF(INTRODUZIONE!$B$3="selezionare",""))),IF(I27=8,IF(INTRODUZIONE!$B$3="orientato alla catena di valore aggiunto",'Dropdown input'!$E$15,IF(INTRODUZIONE!$B$3="intersettoriale",'Dropdown input'!$F$15,IF(INTRODUZIONE!$B$3="selezionare",""))),IF(I27=9,IF(INTRODUZIONE!$B$3="orientato alla catena di valore aggiunto",'Dropdown input'!$E$16,IF(INTRODUZIONE!$B$3="intersettoriale",'Dropdown input'!$F$16,IF(INTRODUZIONE!$B$3="selezionare",""))),IF(I27=10,IF(INTRODUZIONE!$B$3="orientato alla catena di valore aggiunto",'Dropdown input'!$E$17,IF(INTRODUZIONE!$B$3="intersettoriale",'Dropdown input'!$F$17,IF(INTRODUZIONE!$B$3="selezionare",""))),IF(I27=11,IF(INTRODUZIONE!$B$3="orientato alla catena di valore aggiunto",'Dropdown input'!$E$18,IF(INTRODUZIONE!$B$3="intersettoriale",'Dropdown input'!$F$18,IF(INTRODUZIONE!$B$3="selezionare",""))),IF(I27="",""))))))))))))</f>
        <v/>
      </c>
      <c r="Q27" s="186" t="str">
        <f t="shared" si="14"/>
        <v/>
      </c>
      <c r="R27" s="153" t="str">
        <f t="shared" si="9"/>
        <v/>
      </c>
      <c r="S27" s="153"/>
      <c r="T27" s="154" t="str">
        <f t="shared" si="0"/>
        <v/>
      </c>
      <c r="U27" s="155" t="str">
        <f t="shared" si="10"/>
        <v/>
      </c>
      <c r="V27" s="109" t="str">
        <f t="shared" si="1"/>
        <v/>
      </c>
      <c r="W27" s="157" t="str">
        <f t="shared" si="11"/>
        <v/>
      </c>
      <c r="X27" s="96" t="str">
        <f t="shared" si="2"/>
        <v/>
      </c>
      <c r="Y27" s="110"/>
      <c r="Z27" s="103"/>
      <c r="AA27" s="103"/>
      <c r="AB27" s="103"/>
      <c r="AC27" s="111" t="str">
        <f t="shared" si="3"/>
        <v/>
      </c>
      <c r="AD27" s="112">
        <f t="shared" si="15"/>
        <v>0</v>
      </c>
      <c r="AE27" s="100" t="str">
        <f t="shared" si="4"/>
        <v/>
      </c>
      <c r="AF27" s="110"/>
      <c r="AG27" s="113"/>
      <c r="AH27" s="110"/>
      <c r="AI27" s="113"/>
      <c r="AJ27" s="110"/>
      <c r="AK27" s="110"/>
    </row>
    <row r="28" spans="1:37" ht="15.5" x14ac:dyDescent="0.3">
      <c r="A28" s="102">
        <f>INTRODUZIONE!$B$2</f>
        <v>0</v>
      </c>
      <c r="B28" s="103" t="s">
        <v>101</v>
      </c>
      <c r="C28" s="104" t="s">
        <v>41</v>
      </c>
      <c r="D28" s="104"/>
      <c r="E28" s="103" t="s">
        <v>100</v>
      </c>
      <c r="F28" s="105"/>
      <c r="G28" s="90" t="s">
        <v>23</v>
      </c>
      <c r="H28" s="106" t="s">
        <v>23</v>
      </c>
      <c r="I28" s="91" t="str">
        <f t="shared" si="5"/>
        <v/>
      </c>
      <c r="J28" s="107"/>
      <c r="K28" s="108">
        <f t="shared" si="16"/>
        <v>0</v>
      </c>
      <c r="L28" s="94" t="str">
        <f>IF(I28=1,IF(INTRODUZIONE!$B$3="orientato alla catena di valore aggiunto",'Dropdown input'!$C$8,IF(INTRODUZIONE!$B$3="intersettoriale",'Dropdown input'!$D$8,IF(INTRODUZIONE!$B$3="selezionare",""))),IF(I28=2,IF(INTRODUZIONE!$B$3="orientato alla catena di valore aggiunto",'Dropdown input'!$C$9,IF(INTRODUZIONE!$B$3="intersettoriale",'Dropdown input'!$D$9,IF(INTRODUZIONE!$B$3="selezionare",""))),IF(I28=3,IF(INTRODUZIONE!$B$3="orientato alla catena di valore aggiunto",'Dropdown input'!$C$10,IF(INTRODUZIONE!$B$3="intersettoriale",'Dropdown input'!$D$10,IF(INTRODUZIONE!$B$3="selezionare",""))),IF(I28=4,IF(INTRODUZIONE!$B$3="orientato alla catena di valore aggiunto",'Dropdown input'!$C$11,IF(INTRODUZIONE!$B$3="intersettoriale",'Dropdown input'!$D$11,IF(INTRODUZIONE!$B$3="selezionare",""))),IF(I28=5,IF(INTRODUZIONE!$B$3="orientato alla catena di valore aggiunto",'Dropdown input'!$C$12,IF(INTRODUZIONE!$B$3="intersettoriale",'Dropdown input'!$D$12,IF(INTRODUZIONE!$B$3="selezionare",""))),IF(I28=6,IF(INTRODUZIONE!$B$3="orientato alla catena di valore aggiunto",'Dropdown input'!$C$13,IF(INTRODUZIONE!$B$3="intersettoriale",'Dropdown input'!$D$13,IF(INTRODUZIONE!$B$3="selezionare",""))),IF(I28=7,IF(INTRODUZIONE!$B$3="orientato alla catena di valore aggiunto",'Dropdown input'!$C$14,IF(INTRODUZIONE!$B$3="intersettoriale",'Dropdown input'!$D$14,IF(INTRODUZIONE!$B$3="selezionare",""))),IF(I28=8,IF(INTRODUZIONE!$B$3="orientato alla catena di valore aggiunto",'Dropdown input'!$C$15,IF(INTRODUZIONE!$B$3="intersettoriale",'Dropdown input'!$D$15,IF(INTRODUZIONE!$B$3="selezionare",""))),IF(I28=9,IF(INTRODUZIONE!$B$3="orientato alla catena di valore aggiunto",'Dropdown input'!$C$16,IF(INTRODUZIONE!$B$3="intersettoriale",'Dropdown input'!$D$16,IF(INTRODUZIONE!$B$3="selezionare",""))),IF(I28=10,IF(INTRODUZIONE!$B$3="orientato alla catena di valore aggiunto",'Dropdown input'!$C$17,IF(INTRODUZIONE!$B$3="intersettoriale",'Dropdown input'!$D$17,IF(INTRODUZIONE!$B$3="selezionare",""))),IF(I28=11,IF(INTRODUZIONE!$B$3="orientato alla catena di valore aggiunto",'Dropdown input'!$C$18,IF(INTRODUZIONE!$B$3="intersettoriale",'Dropdown input'!$D$18,IF(INTRODUZIONE!$B$3="selezionare",""))),IF(I28="",""))))))))))))</f>
        <v/>
      </c>
      <c r="M28" s="108" t="str">
        <f t="shared" si="6"/>
        <v/>
      </c>
      <c r="N28" s="94" t="str">
        <f t="shared" si="7"/>
        <v/>
      </c>
      <c r="O28" s="94" t="str">
        <f>IF(I28=1,'Dropdown input'!$I$8,IF(I28=2,'Dropdown input'!$I$9,IF(I28=3,'Dropdown input'!$I$10,IF(I28=4,'Dropdown input'!$I$11,IF(I28=5,'Dropdown input'!$I$12,IF(I28=6,'Dropdown input'!$I$13,IF(I28=7,'Dropdown input'!$I$14,IF(I28=8,'Dropdown input'!$I$15,IF(I28=9,"chiarire nello specifico con l'UFAG",IF(I28=10,'Dropdown input'!$I$17,IF(I28=11,'Dropdown input'!$I$18,"")))))))))))</f>
        <v/>
      </c>
      <c r="P28" s="94" t="str">
        <f>IF(I28=1,IF(INTRODUZIONE!$B$3="orientato alla catena di valore aggiunto",'Dropdown input'!$E$8,IF(INTRODUZIONE!$B$3="intersettoriale",'Dropdown input'!$F$8,IF(INTRODUZIONE!$B$3="selezionare",""))),IF(I28=2,IF(INTRODUZIONE!$B$3="orientato alla catena di valore aggiunto",'Dropdown input'!$E$9,IF(INTRODUZIONE!$B$3="intersettoriale",'Dropdown input'!$F$9,IF(INTRODUZIONE!$B$3="selezionare",""))),IF(I28=3,IF(INTRODUZIONE!$B$3="orientato alla catena di valore aggiunto",'Dropdown input'!$E$10,IF(INTRODUZIONE!$B$3="intersettoriale",'Dropdown input'!$F$10,IF(INTRODUZIONE!$B$3="selezionare",""))),IF(I28=4,IF(INTRODUZIONE!$B$3="orientato alla catena di valore aggiunto",'Dropdown input'!$E$11,IF(INTRODUZIONE!$B$3="intersettoriale",'Dropdown input'!$F$11,IF(INTRODUZIONE!$B$3="selezionare",""))),IF(I28=5,IF(INTRODUZIONE!$B$3="orientato alla catena di valore aggiunto",'Dropdown input'!$E$12,IF(INTRODUZIONE!$B$3="intersettoriale",'Dropdown input'!$F$12,IF(INTRODUZIONE!$B$3="selezionare",""))),IF(I28=6,IF(INTRODUZIONE!$B$3="orientato alla catena di valore aggiunto",'Dropdown input'!$E$13,IF(INTRODUZIONE!$B$3="intersettoriale",'Dropdown input'!$F$13,IF(INTRODUZIONE!$B$3="selezionare",""))),IF(I28=7,IF(INTRODUZIONE!$B$3="orientato alla catena di valore aggiunto",'Dropdown input'!$E$14,IF(INTRODUZIONE!$B$3="intersettoriale",'Dropdown input'!$F$14,IF(INTRODUZIONE!$B$3="selezionare",""))),IF(I28=8,IF(INTRODUZIONE!$B$3="orientato alla catena di valore aggiunto",'Dropdown input'!$E$15,IF(INTRODUZIONE!$B$3="intersettoriale",'Dropdown input'!$F$15,IF(INTRODUZIONE!$B$3="selezionare",""))),IF(I28=9,IF(INTRODUZIONE!$B$3="orientato alla catena di valore aggiunto",'Dropdown input'!$E$16,IF(INTRODUZIONE!$B$3="intersettoriale",'Dropdown input'!$F$16,IF(INTRODUZIONE!$B$3="selezionare",""))),IF(I28=10,IF(INTRODUZIONE!$B$3="orientato alla catena di valore aggiunto",'Dropdown input'!$E$17,IF(INTRODUZIONE!$B$3="intersettoriale",'Dropdown input'!$F$17,IF(INTRODUZIONE!$B$3="selezionare",""))),IF(I28=11,IF(INTRODUZIONE!$B$3="orientato alla catena di valore aggiunto",'Dropdown input'!$E$18,IF(INTRODUZIONE!$B$3="intersettoriale",'Dropdown input'!$F$18,IF(INTRODUZIONE!$B$3="selezionare",""))),IF(I28="",""))))))))))))</f>
        <v/>
      </c>
      <c r="Q28" s="186" t="str">
        <f t="shared" si="14"/>
        <v/>
      </c>
      <c r="R28" s="153" t="str">
        <f t="shared" si="9"/>
        <v/>
      </c>
      <c r="S28" s="153"/>
      <c r="T28" s="154" t="str">
        <f t="shared" si="0"/>
        <v/>
      </c>
      <c r="U28" s="155" t="str">
        <f t="shared" si="10"/>
        <v/>
      </c>
      <c r="V28" s="109" t="str">
        <f t="shared" si="1"/>
        <v/>
      </c>
      <c r="W28" s="157" t="str">
        <f t="shared" si="11"/>
        <v/>
      </c>
      <c r="X28" s="96" t="str">
        <f t="shared" si="2"/>
        <v/>
      </c>
      <c r="Y28" s="110"/>
      <c r="Z28" s="103"/>
      <c r="AA28" s="103"/>
      <c r="AB28" s="103"/>
      <c r="AC28" s="111" t="str">
        <f t="shared" si="3"/>
        <v/>
      </c>
      <c r="AD28" s="112">
        <f t="shared" si="15"/>
        <v>0</v>
      </c>
      <c r="AE28" s="100" t="str">
        <f t="shared" si="4"/>
        <v/>
      </c>
      <c r="AF28" s="110"/>
      <c r="AG28" s="113"/>
      <c r="AH28" s="110"/>
      <c r="AI28" s="113"/>
      <c r="AJ28" s="110"/>
      <c r="AK28" s="110"/>
    </row>
    <row r="29" spans="1:37" ht="15.5" x14ac:dyDescent="0.3">
      <c r="A29" s="102">
        <f>INTRODUZIONE!$B$2</f>
        <v>0</v>
      </c>
      <c r="B29" s="103" t="s">
        <v>101</v>
      </c>
      <c r="C29" s="104" t="s">
        <v>41</v>
      </c>
      <c r="D29" s="104"/>
      <c r="E29" s="103" t="s">
        <v>100</v>
      </c>
      <c r="F29" s="105"/>
      <c r="G29" s="90" t="s">
        <v>23</v>
      </c>
      <c r="H29" s="106" t="s">
        <v>23</v>
      </c>
      <c r="I29" s="91" t="str">
        <f t="shared" si="5"/>
        <v/>
      </c>
      <c r="J29" s="107"/>
      <c r="K29" s="108">
        <f t="shared" si="16"/>
        <v>0</v>
      </c>
      <c r="L29" s="94" t="str">
        <f>IF(I29=1,IF(INTRODUZIONE!$B$3="orientato alla catena di valore aggiunto",'Dropdown input'!$C$8,IF(INTRODUZIONE!$B$3="intersettoriale",'Dropdown input'!$D$8,IF(INTRODUZIONE!$B$3="selezionare",""))),IF(I29=2,IF(INTRODUZIONE!$B$3="orientato alla catena di valore aggiunto",'Dropdown input'!$C$9,IF(INTRODUZIONE!$B$3="intersettoriale",'Dropdown input'!$D$9,IF(INTRODUZIONE!$B$3="selezionare",""))),IF(I29=3,IF(INTRODUZIONE!$B$3="orientato alla catena di valore aggiunto",'Dropdown input'!$C$10,IF(INTRODUZIONE!$B$3="intersettoriale",'Dropdown input'!$D$10,IF(INTRODUZIONE!$B$3="selezionare",""))),IF(I29=4,IF(INTRODUZIONE!$B$3="orientato alla catena di valore aggiunto",'Dropdown input'!$C$11,IF(INTRODUZIONE!$B$3="intersettoriale",'Dropdown input'!$D$11,IF(INTRODUZIONE!$B$3="selezionare",""))),IF(I29=5,IF(INTRODUZIONE!$B$3="orientato alla catena di valore aggiunto",'Dropdown input'!$C$12,IF(INTRODUZIONE!$B$3="intersettoriale",'Dropdown input'!$D$12,IF(INTRODUZIONE!$B$3="selezionare",""))),IF(I29=6,IF(INTRODUZIONE!$B$3="orientato alla catena di valore aggiunto",'Dropdown input'!$C$13,IF(INTRODUZIONE!$B$3="intersettoriale",'Dropdown input'!$D$13,IF(INTRODUZIONE!$B$3="selezionare",""))),IF(I29=7,IF(INTRODUZIONE!$B$3="orientato alla catena di valore aggiunto",'Dropdown input'!$C$14,IF(INTRODUZIONE!$B$3="intersettoriale",'Dropdown input'!$D$14,IF(INTRODUZIONE!$B$3="selezionare",""))),IF(I29=8,IF(INTRODUZIONE!$B$3="orientato alla catena di valore aggiunto",'Dropdown input'!$C$15,IF(INTRODUZIONE!$B$3="intersettoriale",'Dropdown input'!$D$15,IF(INTRODUZIONE!$B$3="selezionare",""))),IF(I29=9,IF(INTRODUZIONE!$B$3="orientato alla catena di valore aggiunto",'Dropdown input'!$C$16,IF(INTRODUZIONE!$B$3="intersettoriale",'Dropdown input'!$D$16,IF(INTRODUZIONE!$B$3="selezionare",""))),IF(I29=10,IF(INTRODUZIONE!$B$3="orientato alla catena di valore aggiunto",'Dropdown input'!$C$17,IF(INTRODUZIONE!$B$3="intersettoriale",'Dropdown input'!$D$17,IF(INTRODUZIONE!$B$3="selezionare",""))),IF(I29=11,IF(INTRODUZIONE!$B$3="orientato alla catena di valore aggiunto",'Dropdown input'!$C$18,IF(INTRODUZIONE!$B$3="intersettoriale",'Dropdown input'!$D$18,IF(INTRODUZIONE!$B$3="selezionare",""))),IF(I29="",""))))))))))))</f>
        <v/>
      </c>
      <c r="M29" s="108" t="str">
        <f t="shared" si="6"/>
        <v/>
      </c>
      <c r="N29" s="94" t="str">
        <f t="shared" si="7"/>
        <v/>
      </c>
      <c r="O29" s="94" t="str">
        <f>IF(I29=1,'Dropdown input'!$I$8,IF(I29=2,'Dropdown input'!$I$9,IF(I29=3,'Dropdown input'!$I$10,IF(I29=4,'Dropdown input'!$I$11,IF(I29=5,'Dropdown input'!$I$12,IF(I29=6,'Dropdown input'!$I$13,IF(I29=7,'Dropdown input'!$I$14,IF(I29=8,'Dropdown input'!$I$15,IF(I29=9,"chiarire nello specifico con l'UFAG",IF(I29=10,'Dropdown input'!$I$17,IF(I29=11,'Dropdown input'!$I$18,"")))))))))))</f>
        <v/>
      </c>
      <c r="P29" s="94" t="str">
        <f>IF(I29=1,IF(INTRODUZIONE!$B$3="orientato alla catena di valore aggiunto",'Dropdown input'!$E$8,IF(INTRODUZIONE!$B$3="intersettoriale",'Dropdown input'!$F$8,IF(INTRODUZIONE!$B$3="selezionare",""))),IF(I29=2,IF(INTRODUZIONE!$B$3="orientato alla catena di valore aggiunto",'Dropdown input'!$E$9,IF(INTRODUZIONE!$B$3="intersettoriale",'Dropdown input'!$F$9,IF(INTRODUZIONE!$B$3="selezionare",""))),IF(I29=3,IF(INTRODUZIONE!$B$3="orientato alla catena di valore aggiunto",'Dropdown input'!$E$10,IF(INTRODUZIONE!$B$3="intersettoriale",'Dropdown input'!$F$10,IF(INTRODUZIONE!$B$3="selezionare",""))),IF(I29=4,IF(INTRODUZIONE!$B$3="orientato alla catena di valore aggiunto",'Dropdown input'!$E$11,IF(INTRODUZIONE!$B$3="intersettoriale",'Dropdown input'!$F$11,IF(INTRODUZIONE!$B$3="selezionare",""))),IF(I29=5,IF(INTRODUZIONE!$B$3="orientato alla catena di valore aggiunto",'Dropdown input'!$E$12,IF(INTRODUZIONE!$B$3="intersettoriale",'Dropdown input'!$F$12,IF(INTRODUZIONE!$B$3="selezionare",""))),IF(I29=6,IF(INTRODUZIONE!$B$3="orientato alla catena di valore aggiunto",'Dropdown input'!$E$13,IF(INTRODUZIONE!$B$3="intersettoriale",'Dropdown input'!$F$13,IF(INTRODUZIONE!$B$3="selezionare",""))),IF(I29=7,IF(INTRODUZIONE!$B$3="orientato alla catena di valore aggiunto",'Dropdown input'!$E$14,IF(INTRODUZIONE!$B$3="intersettoriale",'Dropdown input'!$F$14,IF(INTRODUZIONE!$B$3="selezionare",""))),IF(I29=8,IF(INTRODUZIONE!$B$3="orientato alla catena di valore aggiunto",'Dropdown input'!$E$15,IF(INTRODUZIONE!$B$3="intersettoriale",'Dropdown input'!$F$15,IF(INTRODUZIONE!$B$3="selezionare",""))),IF(I29=9,IF(INTRODUZIONE!$B$3="orientato alla catena di valore aggiunto",'Dropdown input'!$E$16,IF(INTRODUZIONE!$B$3="intersettoriale",'Dropdown input'!$F$16,IF(INTRODUZIONE!$B$3="selezionare",""))),IF(I29=10,IF(INTRODUZIONE!$B$3="orientato alla catena di valore aggiunto",'Dropdown input'!$E$17,IF(INTRODUZIONE!$B$3="intersettoriale",'Dropdown input'!$F$17,IF(INTRODUZIONE!$B$3="selezionare",""))),IF(I29=11,IF(INTRODUZIONE!$B$3="orientato alla catena di valore aggiunto",'Dropdown input'!$E$18,IF(INTRODUZIONE!$B$3="intersettoriale",'Dropdown input'!$F$18,IF(INTRODUZIONE!$B$3="selezionare",""))),IF(I29="",""))))))))))))</f>
        <v/>
      </c>
      <c r="Q29" s="186" t="str">
        <f t="shared" si="14"/>
        <v/>
      </c>
      <c r="R29" s="153" t="str">
        <f t="shared" si="9"/>
        <v/>
      </c>
      <c r="S29" s="153"/>
      <c r="T29" s="154" t="str">
        <f t="shared" si="0"/>
        <v/>
      </c>
      <c r="U29" s="155" t="str">
        <f t="shared" si="10"/>
        <v/>
      </c>
      <c r="V29" s="109" t="str">
        <f t="shared" si="1"/>
        <v/>
      </c>
      <c r="W29" s="157" t="str">
        <f t="shared" si="11"/>
        <v/>
      </c>
      <c r="X29" s="96" t="str">
        <f t="shared" si="2"/>
        <v/>
      </c>
      <c r="Y29" s="110"/>
      <c r="Z29" s="103"/>
      <c r="AA29" s="103"/>
      <c r="AB29" s="103"/>
      <c r="AC29" s="111" t="str">
        <f t="shared" si="3"/>
        <v/>
      </c>
      <c r="AD29" s="112">
        <f t="shared" si="15"/>
        <v>0</v>
      </c>
      <c r="AE29" s="100" t="str">
        <f t="shared" si="4"/>
        <v/>
      </c>
      <c r="AF29" s="110"/>
      <c r="AG29" s="113"/>
      <c r="AH29" s="110"/>
      <c r="AI29" s="113"/>
      <c r="AJ29" s="110"/>
      <c r="AK29" s="110"/>
    </row>
    <row r="30" spans="1:37" ht="15.5" x14ac:dyDescent="0.3">
      <c r="A30" s="102">
        <f>INTRODUZIONE!$B$2</f>
        <v>0</v>
      </c>
      <c r="B30" s="103" t="s">
        <v>101</v>
      </c>
      <c r="C30" s="104" t="s">
        <v>41</v>
      </c>
      <c r="D30" s="104"/>
      <c r="E30" s="103" t="s">
        <v>100</v>
      </c>
      <c r="F30" s="105"/>
      <c r="G30" s="90" t="s">
        <v>23</v>
      </c>
      <c r="H30" s="106" t="s">
        <v>23</v>
      </c>
      <c r="I30" s="91" t="str">
        <f t="shared" si="5"/>
        <v/>
      </c>
      <c r="J30" s="107"/>
      <c r="K30" s="108">
        <f t="shared" si="16"/>
        <v>0</v>
      </c>
      <c r="L30" s="94" t="str">
        <f>IF(I30=1,IF(INTRODUZIONE!$B$3="orientato alla catena di valore aggiunto",'Dropdown input'!$C$8,IF(INTRODUZIONE!$B$3="intersettoriale",'Dropdown input'!$D$8,IF(INTRODUZIONE!$B$3="selezionare",""))),IF(I30=2,IF(INTRODUZIONE!$B$3="orientato alla catena di valore aggiunto",'Dropdown input'!$C$9,IF(INTRODUZIONE!$B$3="intersettoriale",'Dropdown input'!$D$9,IF(INTRODUZIONE!$B$3="selezionare",""))),IF(I30=3,IF(INTRODUZIONE!$B$3="orientato alla catena di valore aggiunto",'Dropdown input'!$C$10,IF(INTRODUZIONE!$B$3="intersettoriale",'Dropdown input'!$D$10,IF(INTRODUZIONE!$B$3="selezionare",""))),IF(I30=4,IF(INTRODUZIONE!$B$3="orientato alla catena di valore aggiunto",'Dropdown input'!$C$11,IF(INTRODUZIONE!$B$3="intersettoriale",'Dropdown input'!$D$11,IF(INTRODUZIONE!$B$3="selezionare",""))),IF(I30=5,IF(INTRODUZIONE!$B$3="orientato alla catena di valore aggiunto",'Dropdown input'!$C$12,IF(INTRODUZIONE!$B$3="intersettoriale",'Dropdown input'!$D$12,IF(INTRODUZIONE!$B$3="selezionare",""))),IF(I30=6,IF(INTRODUZIONE!$B$3="orientato alla catena di valore aggiunto",'Dropdown input'!$C$13,IF(INTRODUZIONE!$B$3="intersettoriale",'Dropdown input'!$D$13,IF(INTRODUZIONE!$B$3="selezionare",""))),IF(I30=7,IF(INTRODUZIONE!$B$3="orientato alla catena di valore aggiunto",'Dropdown input'!$C$14,IF(INTRODUZIONE!$B$3="intersettoriale",'Dropdown input'!$D$14,IF(INTRODUZIONE!$B$3="selezionare",""))),IF(I30=8,IF(INTRODUZIONE!$B$3="orientato alla catena di valore aggiunto",'Dropdown input'!$C$15,IF(INTRODUZIONE!$B$3="intersettoriale",'Dropdown input'!$D$15,IF(INTRODUZIONE!$B$3="selezionare",""))),IF(I30=9,IF(INTRODUZIONE!$B$3="orientato alla catena di valore aggiunto",'Dropdown input'!$C$16,IF(INTRODUZIONE!$B$3="intersettoriale",'Dropdown input'!$D$16,IF(INTRODUZIONE!$B$3="selezionare",""))),IF(I30=10,IF(INTRODUZIONE!$B$3="orientato alla catena di valore aggiunto",'Dropdown input'!$C$17,IF(INTRODUZIONE!$B$3="intersettoriale",'Dropdown input'!$D$17,IF(INTRODUZIONE!$B$3="selezionare",""))),IF(I30=11,IF(INTRODUZIONE!$B$3="orientato alla catena di valore aggiunto",'Dropdown input'!$C$18,IF(INTRODUZIONE!$B$3="intersettoriale",'Dropdown input'!$D$18,IF(INTRODUZIONE!$B$3="selezionare",""))),IF(I30="",""))))))))))))</f>
        <v/>
      </c>
      <c r="M30" s="108" t="str">
        <f t="shared" si="6"/>
        <v/>
      </c>
      <c r="N30" s="94" t="str">
        <f t="shared" si="7"/>
        <v/>
      </c>
      <c r="O30" s="94" t="str">
        <f>IF(I30=1,'Dropdown input'!$I$8,IF(I30=2,'Dropdown input'!$I$9,IF(I30=3,'Dropdown input'!$I$10,IF(I30=4,'Dropdown input'!$I$11,IF(I30=5,'Dropdown input'!$I$12,IF(I30=6,'Dropdown input'!$I$13,IF(I30=7,'Dropdown input'!$I$14,IF(I30=8,'Dropdown input'!$I$15,IF(I30=9,"chiarire nello specifico con l'UFAG",IF(I30=10,'Dropdown input'!$I$17,IF(I30=11,'Dropdown input'!$I$18,"")))))))))))</f>
        <v/>
      </c>
      <c r="P30" s="94" t="str">
        <f>IF(I30=1,IF(INTRODUZIONE!$B$3="orientato alla catena di valore aggiunto",'Dropdown input'!$E$8,IF(INTRODUZIONE!$B$3="intersettoriale",'Dropdown input'!$F$8,IF(INTRODUZIONE!$B$3="selezionare",""))),IF(I30=2,IF(INTRODUZIONE!$B$3="orientato alla catena di valore aggiunto",'Dropdown input'!$E$9,IF(INTRODUZIONE!$B$3="intersettoriale",'Dropdown input'!$F$9,IF(INTRODUZIONE!$B$3="selezionare",""))),IF(I30=3,IF(INTRODUZIONE!$B$3="orientato alla catena di valore aggiunto",'Dropdown input'!$E$10,IF(INTRODUZIONE!$B$3="intersettoriale",'Dropdown input'!$F$10,IF(INTRODUZIONE!$B$3="selezionare",""))),IF(I30=4,IF(INTRODUZIONE!$B$3="orientato alla catena di valore aggiunto",'Dropdown input'!$E$11,IF(INTRODUZIONE!$B$3="intersettoriale",'Dropdown input'!$F$11,IF(INTRODUZIONE!$B$3="selezionare",""))),IF(I30=5,IF(INTRODUZIONE!$B$3="orientato alla catena di valore aggiunto",'Dropdown input'!$E$12,IF(INTRODUZIONE!$B$3="intersettoriale",'Dropdown input'!$F$12,IF(INTRODUZIONE!$B$3="selezionare",""))),IF(I30=6,IF(INTRODUZIONE!$B$3="orientato alla catena di valore aggiunto",'Dropdown input'!$E$13,IF(INTRODUZIONE!$B$3="intersettoriale",'Dropdown input'!$F$13,IF(INTRODUZIONE!$B$3="selezionare",""))),IF(I30=7,IF(INTRODUZIONE!$B$3="orientato alla catena di valore aggiunto",'Dropdown input'!$E$14,IF(INTRODUZIONE!$B$3="intersettoriale",'Dropdown input'!$F$14,IF(INTRODUZIONE!$B$3="selezionare",""))),IF(I30=8,IF(INTRODUZIONE!$B$3="orientato alla catena di valore aggiunto",'Dropdown input'!$E$15,IF(INTRODUZIONE!$B$3="intersettoriale",'Dropdown input'!$F$15,IF(INTRODUZIONE!$B$3="selezionare",""))),IF(I30=9,IF(INTRODUZIONE!$B$3="orientato alla catena di valore aggiunto",'Dropdown input'!$E$16,IF(INTRODUZIONE!$B$3="intersettoriale",'Dropdown input'!$F$16,IF(INTRODUZIONE!$B$3="selezionare",""))),IF(I30=10,IF(INTRODUZIONE!$B$3="orientato alla catena di valore aggiunto",'Dropdown input'!$E$17,IF(INTRODUZIONE!$B$3="intersettoriale",'Dropdown input'!$F$17,IF(INTRODUZIONE!$B$3="selezionare",""))),IF(I30=11,IF(INTRODUZIONE!$B$3="orientato alla catena di valore aggiunto",'Dropdown input'!$E$18,IF(INTRODUZIONE!$B$3="intersettoriale",'Dropdown input'!$F$18,IF(INTRODUZIONE!$B$3="selezionare",""))),IF(I30="",""))))))))))))</f>
        <v/>
      </c>
      <c r="Q30" s="186" t="str">
        <f t="shared" si="14"/>
        <v/>
      </c>
      <c r="R30" s="153" t="str">
        <f t="shared" si="9"/>
        <v/>
      </c>
      <c r="S30" s="153"/>
      <c r="T30" s="154" t="str">
        <f t="shared" si="0"/>
        <v/>
      </c>
      <c r="U30" s="155" t="str">
        <f t="shared" si="10"/>
        <v/>
      </c>
      <c r="V30" s="109" t="str">
        <f t="shared" si="1"/>
        <v/>
      </c>
      <c r="W30" s="157" t="str">
        <f t="shared" si="11"/>
        <v/>
      </c>
      <c r="X30" s="96" t="str">
        <f t="shared" si="2"/>
        <v/>
      </c>
      <c r="Y30" s="110"/>
      <c r="Z30" s="103"/>
      <c r="AA30" s="103"/>
      <c r="AB30" s="103"/>
      <c r="AC30" s="111" t="str">
        <f t="shared" si="3"/>
        <v/>
      </c>
      <c r="AD30" s="112">
        <f t="shared" si="15"/>
        <v>0</v>
      </c>
      <c r="AE30" s="100" t="str">
        <f t="shared" si="4"/>
        <v/>
      </c>
      <c r="AF30" s="110"/>
      <c r="AG30" s="113"/>
      <c r="AH30" s="110"/>
      <c r="AI30" s="113"/>
      <c r="AJ30" s="110"/>
      <c r="AK30" s="110"/>
    </row>
    <row r="31" spans="1:37" ht="15.5" x14ac:dyDescent="0.3">
      <c r="A31" s="102">
        <f>INTRODUZIONE!$B$2</f>
        <v>0</v>
      </c>
      <c r="B31" s="103" t="s">
        <v>101</v>
      </c>
      <c r="C31" s="104" t="s">
        <v>41</v>
      </c>
      <c r="D31" s="104"/>
      <c r="E31" s="103" t="s">
        <v>100</v>
      </c>
      <c r="F31" s="105"/>
      <c r="G31" s="90" t="s">
        <v>23</v>
      </c>
      <c r="H31" s="106" t="s">
        <v>23</v>
      </c>
      <c r="I31" s="91" t="str">
        <f t="shared" si="5"/>
        <v/>
      </c>
      <c r="J31" s="107"/>
      <c r="K31" s="108">
        <f t="shared" si="16"/>
        <v>0</v>
      </c>
      <c r="L31" s="94" t="str">
        <f>IF(I31=1,IF(INTRODUZIONE!$B$3="orientato alla catena di valore aggiunto",'Dropdown input'!$C$8,IF(INTRODUZIONE!$B$3="intersettoriale",'Dropdown input'!$D$8,IF(INTRODUZIONE!$B$3="selezionare",""))),IF(I31=2,IF(INTRODUZIONE!$B$3="orientato alla catena di valore aggiunto",'Dropdown input'!$C$9,IF(INTRODUZIONE!$B$3="intersettoriale",'Dropdown input'!$D$9,IF(INTRODUZIONE!$B$3="selezionare",""))),IF(I31=3,IF(INTRODUZIONE!$B$3="orientato alla catena di valore aggiunto",'Dropdown input'!$C$10,IF(INTRODUZIONE!$B$3="intersettoriale",'Dropdown input'!$D$10,IF(INTRODUZIONE!$B$3="selezionare",""))),IF(I31=4,IF(INTRODUZIONE!$B$3="orientato alla catena di valore aggiunto",'Dropdown input'!$C$11,IF(INTRODUZIONE!$B$3="intersettoriale",'Dropdown input'!$D$11,IF(INTRODUZIONE!$B$3="selezionare",""))),IF(I31=5,IF(INTRODUZIONE!$B$3="orientato alla catena di valore aggiunto",'Dropdown input'!$C$12,IF(INTRODUZIONE!$B$3="intersettoriale",'Dropdown input'!$D$12,IF(INTRODUZIONE!$B$3="selezionare",""))),IF(I31=6,IF(INTRODUZIONE!$B$3="orientato alla catena di valore aggiunto",'Dropdown input'!$C$13,IF(INTRODUZIONE!$B$3="intersettoriale",'Dropdown input'!$D$13,IF(INTRODUZIONE!$B$3="selezionare",""))),IF(I31=7,IF(INTRODUZIONE!$B$3="orientato alla catena di valore aggiunto",'Dropdown input'!$C$14,IF(INTRODUZIONE!$B$3="intersettoriale",'Dropdown input'!$D$14,IF(INTRODUZIONE!$B$3="selezionare",""))),IF(I31=8,IF(INTRODUZIONE!$B$3="orientato alla catena di valore aggiunto",'Dropdown input'!$C$15,IF(INTRODUZIONE!$B$3="intersettoriale",'Dropdown input'!$D$15,IF(INTRODUZIONE!$B$3="selezionare",""))),IF(I31=9,IF(INTRODUZIONE!$B$3="orientato alla catena di valore aggiunto",'Dropdown input'!$C$16,IF(INTRODUZIONE!$B$3="intersettoriale",'Dropdown input'!$D$16,IF(INTRODUZIONE!$B$3="selezionare",""))),IF(I31=10,IF(INTRODUZIONE!$B$3="orientato alla catena di valore aggiunto",'Dropdown input'!$C$17,IF(INTRODUZIONE!$B$3="intersettoriale",'Dropdown input'!$D$17,IF(INTRODUZIONE!$B$3="selezionare",""))),IF(I31=11,IF(INTRODUZIONE!$B$3="orientato alla catena di valore aggiunto",'Dropdown input'!$C$18,IF(INTRODUZIONE!$B$3="intersettoriale",'Dropdown input'!$D$18,IF(INTRODUZIONE!$B$3="selezionare",""))),IF(I31="",""))))))))))))</f>
        <v/>
      </c>
      <c r="M31" s="108" t="str">
        <f t="shared" si="6"/>
        <v/>
      </c>
      <c r="N31" s="94" t="str">
        <f t="shared" si="7"/>
        <v/>
      </c>
      <c r="O31" s="94" t="str">
        <f>IF(I31=1,'Dropdown input'!$I$8,IF(I31=2,'Dropdown input'!$I$9,IF(I31=3,'Dropdown input'!$I$10,IF(I31=4,'Dropdown input'!$I$11,IF(I31=5,'Dropdown input'!$I$12,IF(I31=6,'Dropdown input'!$I$13,IF(I31=7,'Dropdown input'!$I$14,IF(I31=8,'Dropdown input'!$I$15,IF(I31=9,"chiarire nello specifico con l'UFAG",IF(I31=10,'Dropdown input'!$I$17,IF(I31=11,'Dropdown input'!$I$18,"")))))))))))</f>
        <v/>
      </c>
      <c r="P31" s="94" t="str">
        <f>IF(I31=1,IF(INTRODUZIONE!$B$3="orientato alla catena di valore aggiunto",'Dropdown input'!$E$8,IF(INTRODUZIONE!$B$3="intersettoriale",'Dropdown input'!$F$8,IF(INTRODUZIONE!$B$3="selezionare",""))),IF(I31=2,IF(INTRODUZIONE!$B$3="orientato alla catena di valore aggiunto",'Dropdown input'!$E$9,IF(INTRODUZIONE!$B$3="intersettoriale",'Dropdown input'!$F$9,IF(INTRODUZIONE!$B$3="selezionare",""))),IF(I31=3,IF(INTRODUZIONE!$B$3="orientato alla catena di valore aggiunto",'Dropdown input'!$E$10,IF(INTRODUZIONE!$B$3="intersettoriale",'Dropdown input'!$F$10,IF(INTRODUZIONE!$B$3="selezionare",""))),IF(I31=4,IF(INTRODUZIONE!$B$3="orientato alla catena di valore aggiunto",'Dropdown input'!$E$11,IF(INTRODUZIONE!$B$3="intersettoriale",'Dropdown input'!$F$11,IF(INTRODUZIONE!$B$3="selezionare",""))),IF(I31=5,IF(INTRODUZIONE!$B$3="orientato alla catena di valore aggiunto",'Dropdown input'!$E$12,IF(INTRODUZIONE!$B$3="intersettoriale",'Dropdown input'!$F$12,IF(INTRODUZIONE!$B$3="selezionare",""))),IF(I31=6,IF(INTRODUZIONE!$B$3="orientato alla catena di valore aggiunto",'Dropdown input'!$E$13,IF(INTRODUZIONE!$B$3="intersettoriale",'Dropdown input'!$F$13,IF(INTRODUZIONE!$B$3="selezionare",""))),IF(I31=7,IF(INTRODUZIONE!$B$3="orientato alla catena di valore aggiunto",'Dropdown input'!$E$14,IF(INTRODUZIONE!$B$3="intersettoriale",'Dropdown input'!$F$14,IF(INTRODUZIONE!$B$3="selezionare",""))),IF(I31=8,IF(INTRODUZIONE!$B$3="orientato alla catena di valore aggiunto",'Dropdown input'!$E$15,IF(INTRODUZIONE!$B$3="intersettoriale",'Dropdown input'!$F$15,IF(INTRODUZIONE!$B$3="selezionare",""))),IF(I31=9,IF(INTRODUZIONE!$B$3="orientato alla catena di valore aggiunto",'Dropdown input'!$E$16,IF(INTRODUZIONE!$B$3="intersettoriale",'Dropdown input'!$F$16,IF(INTRODUZIONE!$B$3="selezionare",""))),IF(I31=10,IF(INTRODUZIONE!$B$3="orientato alla catena di valore aggiunto",'Dropdown input'!$E$17,IF(INTRODUZIONE!$B$3="intersettoriale",'Dropdown input'!$F$17,IF(INTRODUZIONE!$B$3="selezionare",""))),IF(I31=11,IF(INTRODUZIONE!$B$3="orientato alla catena di valore aggiunto",'Dropdown input'!$E$18,IF(INTRODUZIONE!$B$3="intersettoriale",'Dropdown input'!$F$18,IF(INTRODUZIONE!$B$3="selezionare",""))),IF(I31="",""))))))))))))</f>
        <v/>
      </c>
      <c r="Q31" s="186" t="str">
        <f t="shared" si="14"/>
        <v/>
      </c>
      <c r="R31" s="153" t="str">
        <f t="shared" si="9"/>
        <v/>
      </c>
      <c r="S31" s="153"/>
      <c r="T31" s="154" t="str">
        <f t="shared" si="0"/>
        <v/>
      </c>
      <c r="U31" s="155" t="str">
        <f t="shared" si="10"/>
        <v/>
      </c>
      <c r="V31" s="109" t="str">
        <f t="shared" si="1"/>
        <v/>
      </c>
      <c r="W31" s="157" t="str">
        <f t="shared" si="11"/>
        <v/>
      </c>
      <c r="X31" s="96" t="str">
        <f t="shared" si="2"/>
        <v/>
      </c>
      <c r="Y31" s="110"/>
      <c r="Z31" s="103"/>
      <c r="AA31" s="103"/>
      <c r="AB31" s="103"/>
      <c r="AC31" s="111" t="str">
        <f t="shared" si="3"/>
        <v/>
      </c>
      <c r="AD31" s="112">
        <f t="shared" si="15"/>
        <v>0</v>
      </c>
      <c r="AE31" s="100" t="str">
        <f t="shared" si="4"/>
        <v/>
      </c>
      <c r="AF31" s="110"/>
      <c r="AG31" s="113"/>
      <c r="AH31" s="110"/>
      <c r="AI31" s="113"/>
      <c r="AJ31" s="110"/>
      <c r="AK31" s="110"/>
    </row>
    <row r="32" spans="1:37" ht="15.5" x14ac:dyDescent="0.3">
      <c r="A32" s="102">
        <f>INTRODUZIONE!$B$2</f>
        <v>0</v>
      </c>
      <c r="B32" s="103" t="s">
        <v>101</v>
      </c>
      <c r="C32" s="104" t="s">
        <v>41</v>
      </c>
      <c r="D32" s="104"/>
      <c r="E32" s="103" t="s">
        <v>100</v>
      </c>
      <c r="F32" s="105"/>
      <c r="G32" s="90" t="s">
        <v>23</v>
      </c>
      <c r="H32" s="106" t="s">
        <v>23</v>
      </c>
      <c r="I32" s="91" t="str">
        <f t="shared" si="5"/>
        <v/>
      </c>
      <c r="J32" s="107"/>
      <c r="K32" s="108">
        <f t="shared" si="16"/>
        <v>0</v>
      </c>
      <c r="L32" s="94" t="str">
        <f>IF(I32=1,IF(INTRODUZIONE!$B$3="orientato alla catena di valore aggiunto",'Dropdown input'!$C$8,IF(INTRODUZIONE!$B$3="intersettoriale",'Dropdown input'!$D$8,IF(INTRODUZIONE!$B$3="selezionare",""))),IF(I32=2,IF(INTRODUZIONE!$B$3="orientato alla catena di valore aggiunto",'Dropdown input'!$C$9,IF(INTRODUZIONE!$B$3="intersettoriale",'Dropdown input'!$D$9,IF(INTRODUZIONE!$B$3="selezionare",""))),IF(I32=3,IF(INTRODUZIONE!$B$3="orientato alla catena di valore aggiunto",'Dropdown input'!$C$10,IF(INTRODUZIONE!$B$3="intersettoriale",'Dropdown input'!$D$10,IF(INTRODUZIONE!$B$3="selezionare",""))),IF(I32=4,IF(INTRODUZIONE!$B$3="orientato alla catena di valore aggiunto",'Dropdown input'!$C$11,IF(INTRODUZIONE!$B$3="intersettoriale",'Dropdown input'!$D$11,IF(INTRODUZIONE!$B$3="selezionare",""))),IF(I32=5,IF(INTRODUZIONE!$B$3="orientato alla catena di valore aggiunto",'Dropdown input'!$C$12,IF(INTRODUZIONE!$B$3="intersettoriale",'Dropdown input'!$D$12,IF(INTRODUZIONE!$B$3="selezionare",""))),IF(I32=6,IF(INTRODUZIONE!$B$3="orientato alla catena di valore aggiunto",'Dropdown input'!$C$13,IF(INTRODUZIONE!$B$3="intersettoriale",'Dropdown input'!$D$13,IF(INTRODUZIONE!$B$3="selezionare",""))),IF(I32=7,IF(INTRODUZIONE!$B$3="orientato alla catena di valore aggiunto",'Dropdown input'!$C$14,IF(INTRODUZIONE!$B$3="intersettoriale",'Dropdown input'!$D$14,IF(INTRODUZIONE!$B$3="selezionare",""))),IF(I32=8,IF(INTRODUZIONE!$B$3="orientato alla catena di valore aggiunto",'Dropdown input'!$C$15,IF(INTRODUZIONE!$B$3="intersettoriale",'Dropdown input'!$D$15,IF(INTRODUZIONE!$B$3="selezionare",""))),IF(I32=9,IF(INTRODUZIONE!$B$3="orientato alla catena di valore aggiunto",'Dropdown input'!$C$16,IF(INTRODUZIONE!$B$3="intersettoriale",'Dropdown input'!$D$16,IF(INTRODUZIONE!$B$3="selezionare",""))),IF(I32=10,IF(INTRODUZIONE!$B$3="orientato alla catena di valore aggiunto",'Dropdown input'!$C$17,IF(INTRODUZIONE!$B$3="intersettoriale",'Dropdown input'!$D$17,IF(INTRODUZIONE!$B$3="selezionare",""))),IF(I32=11,IF(INTRODUZIONE!$B$3="orientato alla catena di valore aggiunto",'Dropdown input'!$C$18,IF(INTRODUZIONE!$B$3="intersettoriale",'Dropdown input'!$D$18,IF(INTRODUZIONE!$B$3="selezionare",""))),IF(I32="",""))))))))))))</f>
        <v/>
      </c>
      <c r="M32" s="108" t="str">
        <f t="shared" si="6"/>
        <v/>
      </c>
      <c r="N32" s="94" t="str">
        <f t="shared" si="7"/>
        <v/>
      </c>
      <c r="O32" s="94" t="str">
        <f>IF(I32=1,'Dropdown input'!$I$8,IF(I32=2,'Dropdown input'!$I$9,IF(I32=3,'Dropdown input'!$I$10,IF(I32=4,'Dropdown input'!$I$11,IF(I32=5,'Dropdown input'!$I$12,IF(I32=6,'Dropdown input'!$I$13,IF(I32=7,'Dropdown input'!$I$14,IF(I32=8,'Dropdown input'!$I$15,IF(I32=9,"chiarire nello specifico con l'UFAG",IF(I32=10,'Dropdown input'!$I$17,IF(I32=11,'Dropdown input'!$I$18,"")))))))))))</f>
        <v/>
      </c>
      <c r="P32" s="94" t="str">
        <f>IF(I32=1,IF(INTRODUZIONE!$B$3="orientato alla catena di valore aggiunto",'Dropdown input'!$E$8,IF(INTRODUZIONE!$B$3="intersettoriale",'Dropdown input'!$F$8,IF(INTRODUZIONE!$B$3="selezionare",""))),IF(I32=2,IF(INTRODUZIONE!$B$3="orientato alla catena di valore aggiunto",'Dropdown input'!$E$9,IF(INTRODUZIONE!$B$3="intersettoriale",'Dropdown input'!$F$9,IF(INTRODUZIONE!$B$3="selezionare",""))),IF(I32=3,IF(INTRODUZIONE!$B$3="orientato alla catena di valore aggiunto",'Dropdown input'!$E$10,IF(INTRODUZIONE!$B$3="intersettoriale",'Dropdown input'!$F$10,IF(INTRODUZIONE!$B$3="selezionare",""))),IF(I32=4,IF(INTRODUZIONE!$B$3="orientato alla catena di valore aggiunto",'Dropdown input'!$E$11,IF(INTRODUZIONE!$B$3="intersettoriale",'Dropdown input'!$F$11,IF(INTRODUZIONE!$B$3="selezionare",""))),IF(I32=5,IF(INTRODUZIONE!$B$3="orientato alla catena di valore aggiunto",'Dropdown input'!$E$12,IF(INTRODUZIONE!$B$3="intersettoriale",'Dropdown input'!$F$12,IF(INTRODUZIONE!$B$3="selezionare",""))),IF(I32=6,IF(INTRODUZIONE!$B$3="orientato alla catena di valore aggiunto",'Dropdown input'!$E$13,IF(INTRODUZIONE!$B$3="intersettoriale",'Dropdown input'!$F$13,IF(INTRODUZIONE!$B$3="selezionare",""))),IF(I32=7,IF(INTRODUZIONE!$B$3="orientato alla catena di valore aggiunto",'Dropdown input'!$E$14,IF(INTRODUZIONE!$B$3="intersettoriale",'Dropdown input'!$F$14,IF(INTRODUZIONE!$B$3="selezionare",""))),IF(I32=8,IF(INTRODUZIONE!$B$3="orientato alla catena di valore aggiunto",'Dropdown input'!$E$15,IF(INTRODUZIONE!$B$3="intersettoriale",'Dropdown input'!$F$15,IF(INTRODUZIONE!$B$3="selezionare",""))),IF(I32=9,IF(INTRODUZIONE!$B$3="orientato alla catena di valore aggiunto",'Dropdown input'!$E$16,IF(INTRODUZIONE!$B$3="intersettoriale",'Dropdown input'!$F$16,IF(INTRODUZIONE!$B$3="selezionare",""))),IF(I32=10,IF(INTRODUZIONE!$B$3="orientato alla catena di valore aggiunto",'Dropdown input'!$E$17,IF(INTRODUZIONE!$B$3="intersettoriale",'Dropdown input'!$F$17,IF(INTRODUZIONE!$B$3="selezionare",""))),IF(I32=11,IF(INTRODUZIONE!$B$3="orientato alla catena di valore aggiunto",'Dropdown input'!$E$18,IF(INTRODUZIONE!$B$3="intersettoriale",'Dropdown input'!$F$18,IF(INTRODUZIONE!$B$3="selezionare",""))),IF(I32="",""))))))))))))</f>
        <v/>
      </c>
      <c r="Q32" s="186" t="str">
        <f t="shared" si="14"/>
        <v/>
      </c>
      <c r="R32" s="153" t="str">
        <f t="shared" si="9"/>
        <v/>
      </c>
      <c r="S32" s="153"/>
      <c r="T32" s="154" t="str">
        <f t="shared" si="0"/>
        <v/>
      </c>
      <c r="U32" s="155" t="str">
        <f t="shared" si="10"/>
        <v/>
      </c>
      <c r="V32" s="109" t="str">
        <f t="shared" si="1"/>
        <v/>
      </c>
      <c r="W32" s="157" t="str">
        <f t="shared" si="11"/>
        <v/>
      </c>
      <c r="X32" s="96" t="str">
        <f t="shared" si="2"/>
        <v/>
      </c>
      <c r="Y32" s="110"/>
      <c r="Z32" s="103"/>
      <c r="AA32" s="103"/>
      <c r="AB32" s="103"/>
      <c r="AC32" s="111" t="str">
        <f t="shared" si="3"/>
        <v/>
      </c>
      <c r="AD32" s="112">
        <f t="shared" si="15"/>
        <v>0</v>
      </c>
      <c r="AE32" s="100" t="str">
        <f t="shared" si="4"/>
        <v/>
      </c>
      <c r="AF32" s="110"/>
      <c r="AG32" s="113"/>
      <c r="AH32" s="110"/>
      <c r="AI32" s="113"/>
      <c r="AJ32" s="110"/>
      <c r="AK32" s="110"/>
    </row>
    <row r="33" spans="1:37" ht="15.5" x14ac:dyDescent="0.3">
      <c r="A33" s="102">
        <f>INTRODUZIONE!$B$2</f>
        <v>0</v>
      </c>
      <c r="B33" s="103" t="s">
        <v>101</v>
      </c>
      <c r="C33" s="104" t="s">
        <v>41</v>
      </c>
      <c r="D33" s="104"/>
      <c r="E33" s="103" t="s">
        <v>100</v>
      </c>
      <c r="F33" s="105"/>
      <c r="G33" s="90" t="s">
        <v>23</v>
      </c>
      <c r="H33" s="106" t="s">
        <v>23</v>
      </c>
      <c r="I33" s="91" t="str">
        <f t="shared" si="5"/>
        <v/>
      </c>
      <c r="J33" s="107"/>
      <c r="K33" s="108">
        <f t="shared" si="16"/>
        <v>0</v>
      </c>
      <c r="L33" s="94" t="str">
        <f>IF(I33=1,IF(INTRODUZIONE!$B$3="orientato alla catena di valore aggiunto",'Dropdown input'!$C$8,IF(INTRODUZIONE!$B$3="intersettoriale",'Dropdown input'!$D$8,IF(INTRODUZIONE!$B$3="selezionare",""))),IF(I33=2,IF(INTRODUZIONE!$B$3="orientato alla catena di valore aggiunto",'Dropdown input'!$C$9,IF(INTRODUZIONE!$B$3="intersettoriale",'Dropdown input'!$D$9,IF(INTRODUZIONE!$B$3="selezionare",""))),IF(I33=3,IF(INTRODUZIONE!$B$3="orientato alla catena di valore aggiunto",'Dropdown input'!$C$10,IF(INTRODUZIONE!$B$3="intersettoriale",'Dropdown input'!$D$10,IF(INTRODUZIONE!$B$3="selezionare",""))),IF(I33=4,IF(INTRODUZIONE!$B$3="orientato alla catena di valore aggiunto",'Dropdown input'!$C$11,IF(INTRODUZIONE!$B$3="intersettoriale",'Dropdown input'!$D$11,IF(INTRODUZIONE!$B$3="selezionare",""))),IF(I33=5,IF(INTRODUZIONE!$B$3="orientato alla catena di valore aggiunto",'Dropdown input'!$C$12,IF(INTRODUZIONE!$B$3="intersettoriale",'Dropdown input'!$D$12,IF(INTRODUZIONE!$B$3="selezionare",""))),IF(I33=6,IF(INTRODUZIONE!$B$3="orientato alla catena di valore aggiunto",'Dropdown input'!$C$13,IF(INTRODUZIONE!$B$3="intersettoriale",'Dropdown input'!$D$13,IF(INTRODUZIONE!$B$3="selezionare",""))),IF(I33=7,IF(INTRODUZIONE!$B$3="orientato alla catena di valore aggiunto",'Dropdown input'!$C$14,IF(INTRODUZIONE!$B$3="intersettoriale",'Dropdown input'!$D$14,IF(INTRODUZIONE!$B$3="selezionare",""))),IF(I33=8,IF(INTRODUZIONE!$B$3="orientato alla catena di valore aggiunto",'Dropdown input'!$C$15,IF(INTRODUZIONE!$B$3="intersettoriale",'Dropdown input'!$D$15,IF(INTRODUZIONE!$B$3="selezionare",""))),IF(I33=9,IF(INTRODUZIONE!$B$3="orientato alla catena di valore aggiunto",'Dropdown input'!$C$16,IF(INTRODUZIONE!$B$3="intersettoriale",'Dropdown input'!$D$16,IF(INTRODUZIONE!$B$3="selezionare",""))),IF(I33=10,IF(INTRODUZIONE!$B$3="orientato alla catena di valore aggiunto",'Dropdown input'!$C$17,IF(INTRODUZIONE!$B$3="intersettoriale",'Dropdown input'!$D$17,IF(INTRODUZIONE!$B$3="selezionare",""))),IF(I33=11,IF(INTRODUZIONE!$B$3="orientato alla catena di valore aggiunto",'Dropdown input'!$C$18,IF(INTRODUZIONE!$B$3="intersettoriale",'Dropdown input'!$D$18,IF(INTRODUZIONE!$B$3="selezionare",""))),IF(I33="",""))))))))))))</f>
        <v/>
      </c>
      <c r="M33" s="108" t="str">
        <f t="shared" si="6"/>
        <v/>
      </c>
      <c r="N33" s="94" t="str">
        <f t="shared" si="7"/>
        <v/>
      </c>
      <c r="O33" s="94" t="str">
        <f>IF(I33=1,'Dropdown input'!$I$8,IF(I33=2,'Dropdown input'!$I$9,IF(I33=3,'Dropdown input'!$I$10,IF(I33=4,'Dropdown input'!$I$11,IF(I33=5,'Dropdown input'!$I$12,IF(I33=6,'Dropdown input'!$I$13,IF(I33=7,'Dropdown input'!$I$14,IF(I33=8,'Dropdown input'!$I$15,IF(I33=9,"chiarire nello specifico con l'UFAG",IF(I33=10,'Dropdown input'!$I$17,IF(I33=11,'Dropdown input'!$I$18,"")))))))))))</f>
        <v/>
      </c>
      <c r="P33" s="94" t="str">
        <f>IF(I33=1,IF(INTRODUZIONE!$B$3="orientato alla catena di valore aggiunto",'Dropdown input'!$E$8,IF(INTRODUZIONE!$B$3="intersettoriale",'Dropdown input'!$F$8,IF(INTRODUZIONE!$B$3="selezionare",""))),IF(I33=2,IF(INTRODUZIONE!$B$3="orientato alla catena di valore aggiunto",'Dropdown input'!$E$9,IF(INTRODUZIONE!$B$3="intersettoriale",'Dropdown input'!$F$9,IF(INTRODUZIONE!$B$3="selezionare",""))),IF(I33=3,IF(INTRODUZIONE!$B$3="orientato alla catena di valore aggiunto",'Dropdown input'!$E$10,IF(INTRODUZIONE!$B$3="intersettoriale",'Dropdown input'!$F$10,IF(INTRODUZIONE!$B$3="selezionare",""))),IF(I33=4,IF(INTRODUZIONE!$B$3="orientato alla catena di valore aggiunto",'Dropdown input'!$E$11,IF(INTRODUZIONE!$B$3="intersettoriale",'Dropdown input'!$F$11,IF(INTRODUZIONE!$B$3="selezionare",""))),IF(I33=5,IF(INTRODUZIONE!$B$3="orientato alla catena di valore aggiunto",'Dropdown input'!$E$12,IF(INTRODUZIONE!$B$3="intersettoriale",'Dropdown input'!$F$12,IF(INTRODUZIONE!$B$3="selezionare",""))),IF(I33=6,IF(INTRODUZIONE!$B$3="orientato alla catena di valore aggiunto",'Dropdown input'!$E$13,IF(INTRODUZIONE!$B$3="intersettoriale",'Dropdown input'!$F$13,IF(INTRODUZIONE!$B$3="selezionare",""))),IF(I33=7,IF(INTRODUZIONE!$B$3="orientato alla catena di valore aggiunto",'Dropdown input'!$E$14,IF(INTRODUZIONE!$B$3="intersettoriale",'Dropdown input'!$F$14,IF(INTRODUZIONE!$B$3="selezionare",""))),IF(I33=8,IF(INTRODUZIONE!$B$3="orientato alla catena di valore aggiunto",'Dropdown input'!$E$15,IF(INTRODUZIONE!$B$3="intersettoriale",'Dropdown input'!$F$15,IF(INTRODUZIONE!$B$3="selezionare",""))),IF(I33=9,IF(INTRODUZIONE!$B$3="orientato alla catena di valore aggiunto",'Dropdown input'!$E$16,IF(INTRODUZIONE!$B$3="intersettoriale",'Dropdown input'!$F$16,IF(INTRODUZIONE!$B$3="selezionare",""))),IF(I33=10,IF(INTRODUZIONE!$B$3="orientato alla catena di valore aggiunto",'Dropdown input'!$E$17,IF(INTRODUZIONE!$B$3="intersettoriale",'Dropdown input'!$F$17,IF(INTRODUZIONE!$B$3="selezionare",""))),IF(I33=11,IF(INTRODUZIONE!$B$3="orientato alla catena di valore aggiunto",'Dropdown input'!$E$18,IF(INTRODUZIONE!$B$3="intersettoriale",'Dropdown input'!$F$18,IF(INTRODUZIONE!$B$3="selezionare",""))),IF(I33="",""))))))))))))</f>
        <v/>
      </c>
      <c r="Q33" s="186" t="str">
        <f t="shared" si="14"/>
        <v/>
      </c>
      <c r="R33" s="153" t="str">
        <f t="shared" si="9"/>
        <v/>
      </c>
      <c r="S33" s="153"/>
      <c r="T33" s="154" t="str">
        <f t="shared" si="0"/>
        <v/>
      </c>
      <c r="U33" s="155" t="str">
        <f t="shared" si="10"/>
        <v/>
      </c>
      <c r="V33" s="109" t="str">
        <f t="shared" si="1"/>
        <v/>
      </c>
      <c r="W33" s="157" t="str">
        <f t="shared" si="11"/>
        <v/>
      </c>
      <c r="X33" s="96" t="str">
        <f t="shared" si="2"/>
        <v/>
      </c>
      <c r="Y33" s="110"/>
      <c r="Z33" s="103"/>
      <c r="AA33" s="103"/>
      <c r="AB33" s="103"/>
      <c r="AC33" s="111" t="str">
        <f t="shared" si="3"/>
        <v/>
      </c>
      <c r="AD33" s="112">
        <f t="shared" si="15"/>
        <v>0</v>
      </c>
      <c r="AE33" s="100" t="str">
        <f t="shared" si="4"/>
        <v/>
      </c>
      <c r="AF33" s="110"/>
      <c r="AG33" s="113"/>
      <c r="AH33" s="110"/>
      <c r="AI33" s="113"/>
      <c r="AJ33" s="110"/>
      <c r="AK33" s="110"/>
    </row>
    <row r="34" spans="1:37" ht="15.5" x14ac:dyDescent="0.3">
      <c r="A34" s="102">
        <f>INTRODUZIONE!$B$2</f>
        <v>0</v>
      </c>
      <c r="B34" s="103" t="s">
        <v>101</v>
      </c>
      <c r="C34" s="104" t="s">
        <v>41</v>
      </c>
      <c r="D34" s="104"/>
      <c r="E34" s="103" t="s">
        <v>100</v>
      </c>
      <c r="F34" s="105"/>
      <c r="G34" s="90" t="s">
        <v>23</v>
      </c>
      <c r="H34" s="106" t="s">
        <v>23</v>
      </c>
      <c r="I34" s="91" t="str">
        <f t="shared" si="5"/>
        <v/>
      </c>
      <c r="J34" s="107"/>
      <c r="K34" s="108">
        <f t="shared" si="16"/>
        <v>0</v>
      </c>
      <c r="L34" s="94" t="str">
        <f>IF(I34=1,IF(INTRODUZIONE!$B$3="orientato alla catena di valore aggiunto",'Dropdown input'!$C$8,IF(INTRODUZIONE!$B$3="intersettoriale",'Dropdown input'!$D$8,IF(INTRODUZIONE!$B$3="selezionare",""))),IF(I34=2,IF(INTRODUZIONE!$B$3="orientato alla catena di valore aggiunto",'Dropdown input'!$C$9,IF(INTRODUZIONE!$B$3="intersettoriale",'Dropdown input'!$D$9,IF(INTRODUZIONE!$B$3="selezionare",""))),IF(I34=3,IF(INTRODUZIONE!$B$3="orientato alla catena di valore aggiunto",'Dropdown input'!$C$10,IF(INTRODUZIONE!$B$3="intersettoriale",'Dropdown input'!$D$10,IF(INTRODUZIONE!$B$3="selezionare",""))),IF(I34=4,IF(INTRODUZIONE!$B$3="orientato alla catena di valore aggiunto",'Dropdown input'!$C$11,IF(INTRODUZIONE!$B$3="intersettoriale",'Dropdown input'!$D$11,IF(INTRODUZIONE!$B$3="selezionare",""))),IF(I34=5,IF(INTRODUZIONE!$B$3="orientato alla catena di valore aggiunto",'Dropdown input'!$C$12,IF(INTRODUZIONE!$B$3="intersettoriale",'Dropdown input'!$D$12,IF(INTRODUZIONE!$B$3="selezionare",""))),IF(I34=6,IF(INTRODUZIONE!$B$3="orientato alla catena di valore aggiunto",'Dropdown input'!$C$13,IF(INTRODUZIONE!$B$3="intersettoriale",'Dropdown input'!$D$13,IF(INTRODUZIONE!$B$3="selezionare",""))),IF(I34=7,IF(INTRODUZIONE!$B$3="orientato alla catena di valore aggiunto",'Dropdown input'!$C$14,IF(INTRODUZIONE!$B$3="intersettoriale",'Dropdown input'!$D$14,IF(INTRODUZIONE!$B$3="selezionare",""))),IF(I34=8,IF(INTRODUZIONE!$B$3="orientato alla catena di valore aggiunto",'Dropdown input'!$C$15,IF(INTRODUZIONE!$B$3="intersettoriale",'Dropdown input'!$D$15,IF(INTRODUZIONE!$B$3="selezionare",""))),IF(I34=9,IF(INTRODUZIONE!$B$3="orientato alla catena di valore aggiunto",'Dropdown input'!$C$16,IF(INTRODUZIONE!$B$3="intersettoriale",'Dropdown input'!$D$16,IF(INTRODUZIONE!$B$3="selezionare",""))),IF(I34=10,IF(INTRODUZIONE!$B$3="orientato alla catena di valore aggiunto",'Dropdown input'!$C$17,IF(INTRODUZIONE!$B$3="intersettoriale",'Dropdown input'!$D$17,IF(INTRODUZIONE!$B$3="selezionare",""))),IF(I34=11,IF(INTRODUZIONE!$B$3="orientato alla catena di valore aggiunto",'Dropdown input'!$C$18,IF(INTRODUZIONE!$B$3="intersettoriale",'Dropdown input'!$D$18,IF(INTRODUZIONE!$B$3="selezionare",""))),IF(I34="",""))))))))))))</f>
        <v/>
      </c>
      <c r="M34" s="108" t="str">
        <f t="shared" si="6"/>
        <v/>
      </c>
      <c r="N34" s="94" t="str">
        <f t="shared" si="7"/>
        <v/>
      </c>
      <c r="O34" s="94" t="str">
        <f>IF(I34=1,'Dropdown input'!$I$8,IF(I34=2,'Dropdown input'!$I$9,IF(I34=3,'Dropdown input'!$I$10,IF(I34=4,'Dropdown input'!$I$11,IF(I34=5,'Dropdown input'!$I$12,IF(I34=6,'Dropdown input'!$I$13,IF(I34=7,'Dropdown input'!$I$14,IF(I34=8,'Dropdown input'!$I$15,IF(I34=9,"chiarire nello specifico con l'UFAG",IF(I34=10,'Dropdown input'!$I$17,IF(I34=11,'Dropdown input'!$I$18,"")))))))))))</f>
        <v/>
      </c>
      <c r="P34" s="94" t="str">
        <f>IF(I34=1,IF(INTRODUZIONE!$B$3="orientato alla catena di valore aggiunto",'Dropdown input'!$E$8,IF(INTRODUZIONE!$B$3="intersettoriale",'Dropdown input'!$F$8,IF(INTRODUZIONE!$B$3="selezionare",""))),IF(I34=2,IF(INTRODUZIONE!$B$3="orientato alla catena di valore aggiunto",'Dropdown input'!$E$9,IF(INTRODUZIONE!$B$3="intersettoriale",'Dropdown input'!$F$9,IF(INTRODUZIONE!$B$3="selezionare",""))),IF(I34=3,IF(INTRODUZIONE!$B$3="orientato alla catena di valore aggiunto",'Dropdown input'!$E$10,IF(INTRODUZIONE!$B$3="intersettoriale",'Dropdown input'!$F$10,IF(INTRODUZIONE!$B$3="selezionare",""))),IF(I34=4,IF(INTRODUZIONE!$B$3="orientato alla catena di valore aggiunto",'Dropdown input'!$E$11,IF(INTRODUZIONE!$B$3="intersettoriale",'Dropdown input'!$F$11,IF(INTRODUZIONE!$B$3="selezionare",""))),IF(I34=5,IF(INTRODUZIONE!$B$3="orientato alla catena di valore aggiunto",'Dropdown input'!$E$12,IF(INTRODUZIONE!$B$3="intersettoriale",'Dropdown input'!$F$12,IF(INTRODUZIONE!$B$3="selezionare",""))),IF(I34=6,IF(INTRODUZIONE!$B$3="orientato alla catena di valore aggiunto",'Dropdown input'!$E$13,IF(INTRODUZIONE!$B$3="intersettoriale",'Dropdown input'!$F$13,IF(INTRODUZIONE!$B$3="selezionare",""))),IF(I34=7,IF(INTRODUZIONE!$B$3="orientato alla catena di valore aggiunto",'Dropdown input'!$E$14,IF(INTRODUZIONE!$B$3="intersettoriale",'Dropdown input'!$F$14,IF(INTRODUZIONE!$B$3="selezionare",""))),IF(I34=8,IF(INTRODUZIONE!$B$3="orientato alla catena di valore aggiunto",'Dropdown input'!$E$15,IF(INTRODUZIONE!$B$3="intersettoriale",'Dropdown input'!$F$15,IF(INTRODUZIONE!$B$3="selezionare",""))),IF(I34=9,IF(INTRODUZIONE!$B$3="orientato alla catena di valore aggiunto",'Dropdown input'!$E$16,IF(INTRODUZIONE!$B$3="intersettoriale",'Dropdown input'!$F$16,IF(INTRODUZIONE!$B$3="selezionare",""))),IF(I34=10,IF(INTRODUZIONE!$B$3="orientato alla catena di valore aggiunto",'Dropdown input'!$E$17,IF(INTRODUZIONE!$B$3="intersettoriale",'Dropdown input'!$F$17,IF(INTRODUZIONE!$B$3="selezionare",""))),IF(I34=11,IF(INTRODUZIONE!$B$3="orientato alla catena di valore aggiunto",'Dropdown input'!$E$18,IF(INTRODUZIONE!$B$3="intersettoriale",'Dropdown input'!$F$18,IF(INTRODUZIONE!$B$3="selezionare",""))),IF(I34="",""))))))))))))</f>
        <v/>
      </c>
      <c r="Q34" s="186" t="str">
        <f t="shared" si="14"/>
        <v/>
      </c>
      <c r="R34" s="153" t="str">
        <f t="shared" si="9"/>
        <v/>
      </c>
      <c r="S34" s="153"/>
      <c r="T34" s="154" t="str">
        <f t="shared" si="0"/>
        <v/>
      </c>
      <c r="U34" s="155" t="str">
        <f t="shared" si="10"/>
        <v/>
      </c>
      <c r="V34" s="109" t="str">
        <f t="shared" si="1"/>
        <v/>
      </c>
      <c r="W34" s="157" t="str">
        <f t="shared" si="11"/>
        <v/>
      </c>
      <c r="X34" s="96" t="str">
        <f t="shared" si="2"/>
        <v/>
      </c>
      <c r="Y34" s="110"/>
      <c r="Z34" s="103"/>
      <c r="AA34" s="103"/>
      <c r="AB34" s="103"/>
      <c r="AC34" s="111" t="str">
        <f t="shared" si="3"/>
        <v/>
      </c>
      <c r="AD34" s="112">
        <f t="shared" si="15"/>
        <v>0</v>
      </c>
      <c r="AE34" s="100" t="str">
        <f t="shared" si="4"/>
        <v/>
      </c>
      <c r="AF34" s="110"/>
      <c r="AG34" s="113"/>
      <c r="AH34" s="110"/>
      <c r="AI34" s="113"/>
      <c r="AJ34" s="110"/>
      <c r="AK34" s="110"/>
    </row>
    <row r="35" spans="1:37" ht="15.5" x14ac:dyDescent="0.3">
      <c r="A35" s="102">
        <f>INTRODUZIONE!$B$2</f>
        <v>0</v>
      </c>
      <c r="B35" s="103" t="s">
        <v>101</v>
      </c>
      <c r="C35" s="104" t="s">
        <v>41</v>
      </c>
      <c r="D35" s="104"/>
      <c r="E35" s="103" t="s">
        <v>100</v>
      </c>
      <c r="F35" s="105"/>
      <c r="G35" s="90" t="s">
        <v>23</v>
      </c>
      <c r="H35" s="106" t="s">
        <v>23</v>
      </c>
      <c r="I35" s="91" t="str">
        <f t="shared" si="5"/>
        <v/>
      </c>
      <c r="J35" s="107"/>
      <c r="K35" s="108">
        <f t="shared" si="16"/>
        <v>0</v>
      </c>
      <c r="L35" s="94" t="str">
        <f>IF(I35=1,IF(INTRODUZIONE!$B$3="orientato alla catena di valore aggiunto",'Dropdown input'!$C$8,IF(INTRODUZIONE!$B$3="intersettoriale",'Dropdown input'!$D$8,IF(INTRODUZIONE!$B$3="selezionare",""))),IF(I35=2,IF(INTRODUZIONE!$B$3="orientato alla catena di valore aggiunto",'Dropdown input'!$C$9,IF(INTRODUZIONE!$B$3="intersettoriale",'Dropdown input'!$D$9,IF(INTRODUZIONE!$B$3="selezionare",""))),IF(I35=3,IF(INTRODUZIONE!$B$3="orientato alla catena di valore aggiunto",'Dropdown input'!$C$10,IF(INTRODUZIONE!$B$3="intersettoriale",'Dropdown input'!$D$10,IF(INTRODUZIONE!$B$3="selezionare",""))),IF(I35=4,IF(INTRODUZIONE!$B$3="orientato alla catena di valore aggiunto",'Dropdown input'!$C$11,IF(INTRODUZIONE!$B$3="intersettoriale",'Dropdown input'!$D$11,IF(INTRODUZIONE!$B$3="selezionare",""))),IF(I35=5,IF(INTRODUZIONE!$B$3="orientato alla catena di valore aggiunto",'Dropdown input'!$C$12,IF(INTRODUZIONE!$B$3="intersettoriale",'Dropdown input'!$D$12,IF(INTRODUZIONE!$B$3="selezionare",""))),IF(I35=6,IF(INTRODUZIONE!$B$3="orientato alla catena di valore aggiunto",'Dropdown input'!$C$13,IF(INTRODUZIONE!$B$3="intersettoriale",'Dropdown input'!$D$13,IF(INTRODUZIONE!$B$3="selezionare",""))),IF(I35=7,IF(INTRODUZIONE!$B$3="orientato alla catena di valore aggiunto",'Dropdown input'!$C$14,IF(INTRODUZIONE!$B$3="intersettoriale",'Dropdown input'!$D$14,IF(INTRODUZIONE!$B$3="selezionare",""))),IF(I35=8,IF(INTRODUZIONE!$B$3="orientato alla catena di valore aggiunto",'Dropdown input'!$C$15,IF(INTRODUZIONE!$B$3="intersettoriale",'Dropdown input'!$D$15,IF(INTRODUZIONE!$B$3="selezionare",""))),IF(I35=9,IF(INTRODUZIONE!$B$3="orientato alla catena di valore aggiunto",'Dropdown input'!$C$16,IF(INTRODUZIONE!$B$3="intersettoriale",'Dropdown input'!$D$16,IF(INTRODUZIONE!$B$3="selezionare",""))),IF(I35=10,IF(INTRODUZIONE!$B$3="orientato alla catena di valore aggiunto",'Dropdown input'!$C$17,IF(INTRODUZIONE!$B$3="intersettoriale",'Dropdown input'!$D$17,IF(INTRODUZIONE!$B$3="selezionare",""))),IF(I35=11,IF(INTRODUZIONE!$B$3="orientato alla catena di valore aggiunto",'Dropdown input'!$C$18,IF(INTRODUZIONE!$B$3="intersettoriale",'Dropdown input'!$D$18,IF(INTRODUZIONE!$B$3="selezionare",""))),IF(I35="",""))))))))))))</f>
        <v/>
      </c>
      <c r="M35" s="108" t="str">
        <f t="shared" si="6"/>
        <v/>
      </c>
      <c r="N35" s="94" t="str">
        <f t="shared" si="7"/>
        <v/>
      </c>
      <c r="O35" s="94" t="str">
        <f>IF(I35=1,'Dropdown input'!$I$8,IF(I35=2,'Dropdown input'!$I$9,IF(I35=3,'Dropdown input'!$I$10,IF(I35=4,'Dropdown input'!$I$11,IF(I35=5,'Dropdown input'!$I$12,IF(I35=6,'Dropdown input'!$I$13,IF(I35=7,'Dropdown input'!$I$14,IF(I35=8,'Dropdown input'!$I$15,IF(I35=9,"chiarire nello specifico con l'UFAG",IF(I35=10,'Dropdown input'!$I$17,IF(I35=11,'Dropdown input'!$I$18,"")))))))))))</f>
        <v/>
      </c>
      <c r="P35" s="94" t="str">
        <f>IF(I35=1,IF(INTRODUZIONE!$B$3="orientato alla catena di valore aggiunto",'Dropdown input'!$E$8,IF(INTRODUZIONE!$B$3="intersettoriale",'Dropdown input'!$F$8,IF(INTRODUZIONE!$B$3="selezionare",""))),IF(I35=2,IF(INTRODUZIONE!$B$3="orientato alla catena di valore aggiunto",'Dropdown input'!$E$9,IF(INTRODUZIONE!$B$3="intersettoriale",'Dropdown input'!$F$9,IF(INTRODUZIONE!$B$3="selezionare",""))),IF(I35=3,IF(INTRODUZIONE!$B$3="orientato alla catena di valore aggiunto",'Dropdown input'!$E$10,IF(INTRODUZIONE!$B$3="intersettoriale",'Dropdown input'!$F$10,IF(INTRODUZIONE!$B$3="selezionare",""))),IF(I35=4,IF(INTRODUZIONE!$B$3="orientato alla catena di valore aggiunto",'Dropdown input'!$E$11,IF(INTRODUZIONE!$B$3="intersettoriale",'Dropdown input'!$F$11,IF(INTRODUZIONE!$B$3="selezionare",""))),IF(I35=5,IF(INTRODUZIONE!$B$3="orientato alla catena di valore aggiunto",'Dropdown input'!$E$12,IF(INTRODUZIONE!$B$3="intersettoriale",'Dropdown input'!$F$12,IF(INTRODUZIONE!$B$3="selezionare",""))),IF(I35=6,IF(INTRODUZIONE!$B$3="orientato alla catena di valore aggiunto",'Dropdown input'!$E$13,IF(INTRODUZIONE!$B$3="intersettoriale",'Dropdown input'!$F$13,IF(INTRODUZIONE!$B$3="selezionare",""))),IF(I35=7,IF(INTRODUZIONE!$B$3="orientato alla catena di valore aggiunto",'Dropdown input'!$E$14,IF(INTRODUZIONE!$B$3="intersettoriale",'Dropdown input'!$F$14,IF(INTRODUZIONE!$B$3="selezionare",""))),IF(I35=8,IF(INTRODUZIONE!$B$3="orientato alla catena di valore aggiunto",'Dropdown input'!$E$15,IF(INTRODUZIONE!$B$3="intersettoriale",'Dropdown input'!$F$15,IF(INTRODUZIONE!$B$3="selezionare",""))),IF(I35=9,IF(INTRODUZIONE!$B$3="orientato alla catena di valore aggiunto",'Dropdown input'!$E$16,IF(INTRODUZIONE!$B$3="intersettoriale",'Dropdown input'!$F$16,IF(INTRODUZIONE!$B$3="selezionare",""))),IF(I35=10,IF(INTRODUZIONE!$B$3="orientato alla catena di valore aggiunto",'Dropdown input'!$E$17,IF(INTRODUZIONE!$B$3="intersettoriale",'Dropdown input'!$F$17,IF(INTRODUZIONE!$B$3="selezionare",""))),IF(I35=11,IF(INTRODUZIONE!$B$3="orientato alla catena di valore aggiunto",'Dropdown input'!$E$18,IF(INTRODUZIONE!$B$3="intersettoriale",'Dropdown input'!$F$18,IF(INTRODUZIONE!$B$3="selezionare",""))),IF(I35="",""))))))))))))</f>
        <v/>
      </c>
      <c r="Q35" s="186" t="str">
        <f t="shared" si="14"/>
        <v/>
      </c>
      <c r="R35" s="153" t="str">
        <f t="shared" si="9"/>
        <v/>
      </c>
      <c r="S35" s="153"/>
      <c r="T35" s="154" t="str">
        <f t="shared" si="0"/>
        <v/>
      </c>
      <c r="U35" s="155" t="str">
        <f t="shared" si="10"/>
        <v/>
      </c>
      <c r="V35" s="109" t="str">
        <f t="shared" si="1"/>
        <v/>
      </c>
      <c r="W35" s="157" t="str">
        <f t="shared" si="11"/>
        <v/>
      </c>
      <c r="X35" s="96" t="str">
        <f t="shared" si="2"/>
        <v/>
      </c>
      <c r="Y35" s="110"/>
      <c r="Z35" s="103"/>
      <c r="AA35" s="103"/>
      <c r="AB35" s="103"/>
      <c r="AC35" s="111" t="str">
        <f t="shared" si="3"/>
        <v/>
      </c>
      <c r="AD35" s="112">
        <f t="shared" si="15"/>
        <v>0</v>
      </c>
      <c r="AE35" s="100" t="str">
        <f t="shared" si="4"/>
        <v/>
      </c>
      <c r="AF35" s="110"/>
      <c r="AG35" s="113"/>
      <c r="AH35" s="110"/>
      <c r="AI35" s="113"/>
      <c r="AJ35" s="110"/>
      <c r="AK35" s="110"/>
    </row>
    <row r="36" spans="1:37" ht="15.5" x14ac:dyDescent="0.3">
      <c r="A36" s="102">
        <f>INTRODUZIONE!$B$2</f>
        <v>0</v>
      </c>
      <c r="B36" s="103" t="s">
        <v>101</v>
      </c>
      <c r="C36" s="104" t="s">
        <v>41</v>
      </c>
      <c r="D36" s="104"/>
      <c r="E36" s="103" t="s">
        <v>100</v>
      </c>
      <c r="F36" s="105"/>
      <c r="G36" s="90" t="s">
        <v>23</v>
      </c>
      <c r="H36" s="106" t="s">
        <v>23</v>
      </c>
      <c r="I36" s="91" t="str">
        <f t="shared" si="5"/>
        <v/>
      </c>
      <c r="J36" s="107"/>
      <c r="K36" s="108">
        <f t="shared" si="16"/>
        <v>0</v>
      </c>
      <c r="L36" s="94" t="str">
        <f>IF(I36=1,IF(INTRODUZIONE!$B$3="orientato alla catena di valore aggiunto",'Dropdown input'!$C$8,IF(INTRODUZIONE!$B$3="intersettoriale",'Dropdown input'!$D$8,IF(INTRODUZIONE!$B$3="selezionare",""))),IF(I36=2,IF(INTRODUZIONE!$B$3="orientato alla catena di valore aggiunto",'Dropdown input'!$C$9,IF(INTRODUZIONE!$B$3="intersettoriale",'Dropdown input'!$D$9,IF(INTRODUZIONE!$B$3="selezionare",""))),IF(I36=3,IF(INTRODUZIONE!$B$3="orientato alla catena di valore aggiunto",'Dropdown input'!$C$10,IF(INTRODUZIONE!$B$3="intersettoriale",'Dropdown input'!$D$10,IF(INTRODUZIONE!$B$3="selezionare",""))),IF(I36=4,IF(INTRODUZIONE!$B$3="orientato alla catena di valore aggiunto",'Dropdown input'!$C$11,IF(INTRODUZIONE!$B$3="intersettoriale",'Dropdown input'!$D$11,IF(INTRODUZIONE!$B$3="selezionare",""))),IF(I36=5,IF(INTRODUZIONE!$B$3="orientato alla catena di valore aggiunto",'Dropdown input'!$C$12,IF(INTRODUZIONE!$B$3="intersettoriale",'Dropdown input'!$D$12,IF(INTRODUZIONE!$B$3="selezionare",""))),IF(I36=6,IF(INTRODUZIONE!$B$3="orientato alla catena di valore aggiunto",'Dropdown input'!$C$13,IF(INTRODUZIONE!$B$3="intersettoriale",'Dropdown input'!$D$13,IF(INTRODUZIONE!$B$3="selezionare",""))),IF(I36=7,IF(INTRODUZIONE!$B$3="orientato alla catena di valore aggiunto",'Dropdown input'!$C$14,IF(INTRODUZIONE!$B$3="intersettoriale",'Dropdown input'!$D$14,IF(INTRODUZIONE!$B$3="selezionare",""))),IF(I36=8,IF(INTRODUZIONE!$B$3="orientato alla catena di valore aggiunto",'Dropdown input'!$C$15,IF(INTRODUZIONE!$B$3="intersettoriale",'Dropdown input'!$D$15,IF(INTRODUZIONE!$B$3="selezionare",""))),IF(I36=9,IF(INTRODUZIONE!$B$3="orientato alla catena di valore aggiunto",'Dropdown input'!$C$16,IF(INTRODUZIONE!$B$3="intersettoriale",'Dropdown input'!$D$16,IF(INTRODUZIONE!$B$3="selezionare",""))),IF(I36=10,IF(INTRODUZIONE!$B$3="orientato alla catena di valore aggiunto",'Dropdown input'!$C$17,IF(INTRODUZIONE!$B$3="intersettoriale",'Dropdown input'!$D$17,IF(INTRODUZIONE!$B$3="selezionare",""))),IF(I36=11,IF(INTRODUZIONE!$B$3="orientato alla catena di valore aggiunto",'Dropdown input'!$C$18,IF(INTRODUZIONE!$B$3="intersettoriale",'Dropdown input'!$D$18,IF(INTRODUZIONE!$B$3="selezionare",""))),IF(I36="",""))))))))))))</f>
        <v/>
      </c>
      <c r="M36" s="108" t="str">
        <f t="shared" si="6"/>
        <v/>
      </c>
      <c r="N36" s="94" t="str">
        <f t="shared" si="7"/>
        <v/>
      </c>
      <c r="O36" s="94" t="str">
        <f>IF(I36=1,'Dropdown input'!$I$8,IF(I36=2,'Dropdown input'!$I$9,IF(I36=3,'Dropdown input'!$I$10,IF(I36=4,'Dropdown input'!$I$11,IF(I36=5,'Dropdown input'!$I$12,IF(I36=6,'Dropdown input'!$I$13,IF(I36=7,'Dropdown input'!$I$14,IF(I36=8,'Dropdown input'!$I$15,IF(I36=9,"chiarire nello specifico con l'UFAG",IF(I36=10,'Dropdown input'!$I$17,IF(I36=11,'Dropdown input'!$I$18,"")))))))))))</f>
        <v/>
      </c>
      <c r="P36" s="94" t="str">
        <f>IF(I36=1,IF(INTRODUZIONE!$B$3="orientato alla catena di valore aggiunto",'Dropdown input'!$E$8,IF(INTRODUZIONE!$B$3="intersettoriale",'Dropdown input'!$F$8,IF(INTRODUZIONE!$B$3="selezionare",""))),IF(I36=2,IF(INTRODUZIONE!$B$3="orientato alla catena di valore aggiunto",'Dropdown input'!$E$9,IF(INTRODUZIONE!$B$3="intersettoriale",'Dropdown input'!$F$9,IF(INTRODUZIONE!$B$3="selezionare",""))),IF(I36=3,IF(INTRODUZIONE!$B$3="orientato alla catena di valore aggiunto",'Dropdown input'!$E$10,IF(INTRODUZIONE!$B$3="intersettoriale",'Dropdown input'!$F$10,IF(INTRODUZIONE!$B$3="selezionare",""))),IF(I36=4,IF(INTRODUZIONE!$B$3="orientato alla catena di valore aggiunto",'Dropdown input'!$E$11,IF(INTRODUZIONE!$B$3="intersettoriale",'Dropdown input'!$F$11,IF(INTRODUZIONE!$B$3="selezionare",""))),IF(I36=5,IF(INTRODUZIONE!$B$3="orientato alla catena di valore aggiunto",'Dropdown input'!$E$12,IF(INTRODUZIONE!$B$3="intersettoriale",'Dropdown input'!$F$12,IF(INTRODUZIONE!$B$3="selezionare",""))),IF(I36=6,IF(INTRODUZIONE!$B$3="orientato alla catena di valore aggiunto",'Dropdown input'!$E$13,IF(INTRODUZIONE!$B$3="intersettoriale",'Dropdown input'!$F$13,IF(INTRODUZIONE!$B$3="selezionare",""))),IF(I36=7,IF(INTRODUZIONE!$B$3="orientato alla catena di valore aggiunto",'Dropdown input'!$E$14,IF(INTRODUZIONE!$B$3="intersettoriale",'Dropdown input'!$F$14,IF(INTRODUZIONE!$B$3="selezionare",""))),IF(I36=8,IF(INTRODUZIONE!$B$3="orientato alla catena di valore aggiunto",'Dropdown input'!$E$15,IF(INTRODUZIONE!$B$3="intersettoriale",'Dropdown input'!$F$15,IF(INTRODUZIONE!$B$3="selezionare",""))),IF(I36=9,IF(INTRODUZIONE!$B$3="orientato alla catena di valore aggiunto",'Dropdown input'!$E$16,IF(INTRODUZIONE!$B$3="intersettoriale",'Dropdown input'!$F$16,IF(INTRODUZIONE!$B$3="selezionare",""))),IF(I36=10,IF(INTRODUZIONE!$B$3="orientato alla catena di valore aggiunto",'Dropdown input'!$E$17,IF(INTRODUZIONE!$B$3="intersettoriale",'Dropdown input'!$F$17,IF(INTRODUZIONE!$B$3="selezionare",""))),IF(I36=11,IF(INTRODUZIONE!$B$3="orientato alla catena di valore aggiunto",'Dropdown input'!$E$18,IF(INTRODUZIONE!$B$3="intersettoriale",'Dropdown input'!$F$18,IF(INTRODUZIONE!$B$3="selezionare",""))),IF(I36="",""))))))))))))</f>
        <v/>
      </c>
      <c r="Q36" s="186" t="str">
        <f t="shared" si="14"/>
        <v/>
      </c>
      <c r="R36" s="153" t="str">
        <f t="shared" si="9"/>
        <v/>
      </c>
      <c r="S36" s="153"/>
      <c r="T36" s="154" t="str">
        <f t="shared" si="0"/>
        <v/>
      </c>
      <c r="U36" s="155" t="str">
        <f t="shared" si="10"/>
        <v/>
      </c>
      <c r="V36" s="109" t="str">
        <f t="shared" si="1"/>
        <v/>
      </c>
      <c r="W36" s="157" t="str">
        <f t="shared" si="11"/>
        <v/>
      </c>
      <c r="X36" s="96" t="str">
        <f t="shared" si="2"/>
        <v/>
      </c>
      <c r="Y36" s="110"/>
      <c r="Z36" s="103"/>
      <c r="AA36" s="103"/>
      <c r="AB36" s="103"/>
      <c r="AC36" s="111" t="str">
        <f t="shared" si="3"/>
        <v/>
      </c>
      <c r="AD36" s="112">
        <f t="shared" si="15"/>
        <v>0</v>
      </c>
      <c r="AE36" s="100" t="str">
        <f t="shared" si="4"/>
        <v/>
      </c>
      <c r="AF36" s="110"/>
      <c r="AG36" s="113"/>
      <c r="AH36" s="110"/>
      <c r="AI36" s="113"/>
      <c r="AJ36" s="110"/>
      <c r="AK36" s="110"/>
    </row>
    <row r="37" spans="1:37" ht="15.5" x14ac:dyDescent="0.3">
      <c r="A37" s="102">
        <f>INTRODUZIONE!$B$2</f>
        <v>0</v>
      </c>
      <c r="B37" s="103" t="s">
        <v>101</v>
      </c>
      <c r="C37" s="104" t="s">
        <v>41</v>
      </c>
      <c r="D37" s="104"/>
      <c r="E37" s="103" t="s">
        <v>100</v>
      </c>
      <c r="F37" s="105"/>
      <c r="G37" s="90" t="s">
        <v>23</v>
      </c>
      <c r="H37" s="106" t="s">
        <v>23</v>
      </c>
      <c r="I37" s="91" t="str">
        <f t="shared" si="5"/>
        <v/>
      </c>
      <c r="J37" s="107"/>
      <c r="K37" s="108">
        <f t="shared" si="16"/>
        <v>0</v>
      </c>
      <c r="L37" s="94" t="str">
        <f>IF(I37=1,IF(INTRODUZIONE!$B$3="orientato alla catena di valore aggiunto",'Dropdown input'!$C$8,IF(INTRODUZIONE!$B$3="intersettoriale",'Dropdown input'!$D$8,IF(INTRODUZIONE!$B$3="selezionare",""))),IF(I37=2,IF(INTRODUZIONE!$B$3="orientato alla catena di valore aggiunto",'Dropdown input'!$C$9,IF(INTRODUZIONE!$B$3="intersettoriale",'Dropdown input'!$D$9,IF(INTRODUZIONE!$B$3="selezionare",""))),IF(I37=3,IF(INTRODUZIONE!$B$3="orientato alla catena di valore aggiunto",'Dropdown input'!$C$10,IF(INTRODUZIONE!$B$3="intersettoriale",'Dropdown input'!$D$10,IF(INTRODUZIONE!$B$3="selezionare",""))),IF(I37=4,IF(INTRODUZIONE!$B$3="orientato alla catena di valore aggiunto",'Dropdown input'!$C$11,IF(INTRODUZIONE!$B$3="intersettoriale",'Dropdown input'!$D$11,IF(INTRODUZIONE!$B$3="selezionare",""))),IF(I37=5,IF(INTRODUZIONE!$B$3="orientato alla catena di valore aggiunto",'Dropdown input'!$C$12,IF(INTRODUZIONE!$B$3="intersettoriale",'Dropdown input'!$D$12,IF(INTRODUZIONE!$B$3="selezionare",""))),IF(I37=6,IF(INTRODUZIONE!$B$3="orientato alla catena di valore aggiunto",'Dropdown input'!$C$13,IF(INTRODUZIONE!$B$3="intersettoriale",'Dropdown input'!$D$13,IF(INTRODUZIONE!$B$3="selezionare",""))),IF(I37=7,IF(INTRODUZIONE!$B$3="orientato alla catena di valore aggiunto",'Dropdown input'!$C$14,IF(INTRODUZIONE!$B$3="intersettoriale",'Dropdown input'!$D$14,IF(INTRODUZIONE!$B$3="selezionare",""))),IF(I37=8,IF(INTRODUZIONE!$B$3="orientato alla catena di valore aggiunto",'Dropdown input'!$C$15,IF(INTRODUZIONE!$B$3="intersettoriale",'Dropdown input'!$D$15,IF(INTRODUZIONE!$B$3="selezionare",""))),IF(I37=9,IF(INTRODUZIONE!$B$3="orientato alla catena di valore aggiunto",'Dropdown input'!$C$16,IF(INTRODUZIONE!$B$3="intersettoriale",'Dropdown input'!$D$16,IF(INTRODUZIONE!$B$3="selezionare",""))),IF(I37=10,IF(INTRODUZIONE!$B$3="orientato alla catena di valore aggiunto",'Dropdown input'!$C$17,IF(INTRODUZIONE!$B$3="intersettoriale",'Dropdown input'!$D$17,IF(INTRODUZIONE!$B$3="selezionare",""))),IF(I37=11,IF(INTRODUZIONE!$B$3="orientato alla catena di valore aggiunto",'Dropdown input'!$C$18,IF(INTRODUZIONE!$B$3="intersettoriale",'Dropdown input'!$D$18,IF(INTRODUZIONE!$B$3="selezionare",""))),IF(I37="",""))))))))))))</f>
        <v/>
      </c>
      <c r="M37" s="108" t="str">
        <f t="shared" si="6"/>
        <v/>
      </c>
      <c r="N37" s="94" t="str">
        <f t="shared" si="7"/>
        <v/>
      </c>
      <c r="O37" s="94" t="str">
        <f>IF(I37=1,'Dropdown input'!$I$8,IF(I37=2,'Dropdown input'!$I$9,IF(I37=3,'Dropdown input'!$I$10,IF(I37=4,'Dropdown input'!$I$11,IF(I37=5,'Dropdown input'!$I$12,IF(I37=6,'Dropdown input'!$I$13,IF(I37=7,'Dropdown input'!$I$14,IF(I37=8,'Dropdown input'!$I$15,IF(I37=9,"chiarire nello specifico con l'UFAG",IF(I37=10,'Dropdown input'!$I$17,IF(I37=11,'Dropdown input'!$I$18,"")))))))))))</f>
        <v/>
      </c>
      <c r="P37" s="94" t="str">
        <f>IF(I37=1,IF(INTRODUZIONE!$B$3="orientato alla catena di valore aggiunto",'Dropdown input'!$E$8,IF(INTRODUZIONE!$B$3="intersettoriale",'Dropdown input'!$F$8,IF(INTRODUZIONE!$B$3="selezionare",""))),IF(I37=2,IF(INTRODUZIONE!$B$3="orientato alla catena di valore aggiunto",'Dropdown input'!$E$9,IF(INTRODUZIONE!$B$3="intersettoriale",'Dropdown input'!$F$9,IF(INTRODUZIONE!$B$3="selezionare",""))),IF(I37=3,IF(INTRODUZIONE!$B$3="orientato alla catena di valore aggiunto",'Dropdown input'!$E$10,IF(INTRODUZIONE!$B$3="intersettoriale",'Dropdown input'!$F$10,IF(INTRODUZIONE!$B$3="selezionare",""))),IF(I37=4,IF(INTRODUZIONE!$B$3="orientato alla catena di valore aggiunto",'Dropdown input'!$E$11,IF(INTRODUZIONE!$B$3="intersettoriale",'Dropdown input'!$F$11,IF(INTRODUZIONE!$B$3="selezionare",""))),IF(I37=5,IF(INTRODUZIONE!$B$3="orientato alla catena di valore aggiunto",'Dropdown input'!$E$12,IF(INTRODUZIONE!$B$3="intersettoriale",'Dropdown input'!$F$12,IF(INTRODUZIONE!$B$3="selezionare",""))),IF(I37=6,IF(INTRODUZIONE!$B$3="orientato alla catena di valore aggiunto",'Dropdown input'!$E$13,IF(INTRODUZIONE!$B$3="intersettoriale",'Dropdown input'!$F$13,IF(INTRODUZIONE!$B$3="selezionare",""))),IF(I37=7,IF(INTRODUZIONE!$B$3="orientato alla catena di valore aggiunto",'Dropdown input'!$E$14,IF(INTRODUZIONE!$B$3="intersettoriale",'Dropdown input'!$F$14,IF(INTRODUZIONE!$B$3="selezionare",""))),IF(I37=8,IF(INTRODUZIONE!$B$3="orientato alla catena di valore aggiunto",'Dropdown input'!$E$15,IF(INTRODUZIONE!$B$3="intersettoriale",'Dropdown input'!$F$15,IF(INTRODUZIONE!$B$3="selezionare",""))),IF(I37=9,IF(INTRODUZIONE!$B$3="orientato alla catena di valore aggiunto",'Dropdown input'!$E$16,IF(INTRODUZIONE!$B$3="intersettoriale",'Dropdown input'!$F$16,IF(INTRODUZIONE!$B$3="selezionare",""))),IF(I37=10,IF(INTRODUZIONE!$B$3="orientato alla catena di valore aggiunto",'Dropdown input'!$E$17,IF(INTRODUZIONE!$B$3="intersettoriale",'Dropdown input'!$F$17,IF(INTRODUZIONE!$B$3="selezionare",""))),IF(I37=11,IF(INTRODUZIONE!$B$3="orientato alla catena di valore aggiunto",'Dropdown input'!$E$18,IF(INTRODUZIONE!$B$3="intersettoriale",'Dropdown input'!$F$18,IF(INTRODUZIONE!$B$3="selezionare",""))),IF(I37="",""))))))))))))</f>
        <v/>
      </c>
      <c r="Q37" s="186" t="str">
        <f t="shared" si="14"/>
        <v/>
      </c>
      <c r="R37" s="153" t="str">
        <f t="shared" si="9"/>
        <v/>
      </c>
      <c r="S37" s="153"/>
      <c r="T37" s="154" t="str">
        <f t="shared" si="0"/>
        <v/>
      </c>
      <c r="U37" s="155" t="str">
        <f t="shared" si="10"/>
        <v/>
      </c>
      <c r="V37" s="109" t="str">
        <f t="shared" si="1"/>
        <v/>
      </c>
      <c r="W37" s="157" t="str">
        <f t="shared" si="11"/>
        <v/>
      </c>
      <c r="X37" s="96" t="str">
        <f t="shared" si="2"/>
        <v/>
      </c>
      <c r="Y37" s="110"/>
      <c r="Z37" s="103"/>
      <c r="AA37" s="103"/>
      <c r="AB37" s="103"/>
      <c r="AC37" s="111" t="str">
        <f t="shared" si="3"/>
        <v/>
      </c>
      <c r="AD37" s="112">
        <f t="shared" si="15"/>
        <v>0</v>
      </c>
      <c r="AE37" s="100" t="str">
        <f t="shared" si="4"/>
        <v/>
      </c>
      <c r="AF37" s="110"/>
      <c r="AG37" s="113"/>
      <c r="AH37" s="110"/>
      <c r="AI37" s="113"/>
      <c r="AJ37" s="110"/>
      <c r="AK37" s="110"/>
    </row>
    <row r="38" spans="1:37" ht="15.5" x14ac:dyDescent="0.3">
      <c r="A38" s="102">
        <f>INTRODUZIONE!$B$2</f>
        <v>0</v>
      </c>
      <c r="B38" s="103" t="s">
        <v>101</v>
      </c>
      <c r="C38" s="104" t="s">
        <v>41</v>
      </c>
      <c r="D38" s="104"/>
      <c r="E38" s="103" t="s">
        <v>100</v>
      </c>
      <c r="F38" s="105"/>
      <c r="G38" s="90" t="s">
        <v>23</v>
      </c>
      <c r="H38" s="106" t="s">
        <v>23</v>
      </c>
      <c r="I38" s="91" t="str">
        <f t="shared" si="5"/>
        <v/>
      </c>
      <c r="J38" s="107"/>
      <c r="K38" s="108">
        <f t="shared" ref="K38:K48" si="17">F38-J38</f>
        <v>0</v>
      </c>
      <c r="L38" s="94" t="str">
        <f>IF(I38=1,IF(INTRODUZIONE!$B$3="orientato alla catena di valore aggiunto",'Dropdown input'!$C$8,IF(INTRODUZIONE!$B$3="intersettoriale",'Dropdown input'!$D$8,IF(INTRODUZIONE!$B$3="selezionare",""))),IF(I38=2,IF(INTRODUZIONE!$B$3="orientato alla catena di valore aggiunto",'Dropdown input'!$C$9,IF(INTRODUZIONE!$B$3="intersettoriale",'Dropdown input'!$D$9,IF(INTRODUZIONE!$B$3="selezionare",""))),IF(I38=3,IF(INTRODUZIONE!$B$3="orientato alla catena di valore aggiunto",'Dropdown input'!$C$10,IF(INTRODUZIONE!$B$3="intersettoriale",'Dropdown input'!$D$10,IF(INTRODUZIONE!$B$3="selezionare",""))),IF(I38=4,IF(INTRODUZIONE!$B$3="orientato alla catena di valore aggiunto",'Dropdown input'!$C$11,IF(INTRODUZIONE!$B$3="intersettoriale",'Dropdown input'!$D$11,IF(INTRODUZIONE!$B$3="selezionare",""))),IF(I38=5,IF(INTRODUZIONE!$B$3="orientato alla catena di valore aggiunto",'Dropdown input'!$C$12,IF(INTRODUZIONE!$B$3="intersettoriale",'Dropdown input'!$D$12,IF(INTRODUZIONE!$B$3="selezionare",""))),IF(I38=6,IF(INTRODUZIONE!$B$3="orientato alla catena di valore aggiunto",'Dropdown input'!$C$13,IF(INTRODUZIONE!$B$3="intersettoriale",'Dropdown input'!$D$13,IF(INTRODUZIONE!$B$3="selezionare",""))),IF(I38=7,IF(INTRODUZIONE!$B$3="orientato alla catena di valore aggiunto",'Dropdown input'!$C$14,IF(INTRODUZIONE!$B$3="intersettoriale",'Dropdown input'!$D$14,IF(INTRODUZIONE!$B$3="selezionare",""))),IF(I38=8,IF(INTRODUZIONE!$B$3="orientato alla catena di valore aggiunto",'Dropdown input'!$C$15,IF(INTRODUZIONE!$B$3="intersettoriale",'Dropdown input'!$D$15,IF(INTRODUZIONE!$B$3="selezionare",""))),IF(I38=9,IF(INTRODUZIONE!$B$3="orientato alla catena di valore aggiunto",'Dropdown input'!$C$16,IF(INTRODUZIONE!$B$3="intersettoriale",'Dropdown input'!$D$16,IF(INTRODUZIONE!$B$3="selezionare",""))),IF(I38=10,IF(INTRODUZIONE!$B$3="orientato alla catena di valore aggiunto",'Dropdown input'!$C$17,IF(INTRODUZIONE!$B$3="intersettoriale",'Dropdown input'!$D$17,IF(INTRODUZIONE!$B$3="selezionare",""))),IF(I38=11,IF(INTRODUZIONE!$B$3="orientato alla catena di valore aggiunto",'Dropdown input'!$C$18,IF(INTRODUZIONE!$B$3="intersettoriale",'Dropdown input'!$D$18,IF(INTRODUZIONE!$B$3="selezionare",""))),IF(I38="",""))))))))))))</f>
        <v/>
      </c>
      <c r="M38" s="108" t="str">
        <f t="shared" si="6"/>
        <v/>
      </c>
      <c r="N38" s="94" t="str">
        <f t="shared" si="7"/>
        <v/>
      </c>
      <c r="O38" s="94" t="str">
        <f>IF(I38=1,'Dropdown input'!$I$8,IF(I38=2,'Dropdown input'!$I$9,IF(I38=3,'Dropdown input'!$I$10,IF(I38=4,'Dropdown input'!$I$11,IF(I38=5,'Dropdown input'!$I$12,IF(I38=6,'Dropdown input'!$I$13,IF(I38=7,'Dropdown input'!$I$14,IF(I38=8,'Dropdown input'!$I$15,IF(I38=9,"chiarire nello specifico con l'UFAG",IF(I38=10,'Dropdown input'!$I$17,IF(I38=11,'Dropdown input'!$I$18,"")))))))))))</f>
        <v/>
      </c>
      <c r="P38" s="94" t="str">
        <f>IF(I38=1,IF(INTRODUZIONE!$B$3="orientato alla catena di valore aggiunto",'Dropdown input'!$E$8,IF(INTRODUZIONE!$B$3="intersettoriale",'Dropdown input'!$F$8,IF(INTRODUZIONE!$B$3="selezionare",""))),IF(I38=2,IF(INTRODUZIONE!$B$3="orientato alla catena di valore aggiunto",'Dropdown input'!$E$9,IF(INTRODUZIONE!$B$3="intersettoriale",'Dropdown input'!$F$9,IF(INTRODUZIONE!$B$3="selezionare",""))),IF(I38=3,IF(INTRODUZIONE!$B$3="orientato alla catena di valore aggiunto",'Dropdown input'!$E$10,IF(INTRODUZIONE!$B$3="intersettoriale",'Dropdown input'!$F$10,IF(INTRODUZIONE!$B$3="selezionare",""))),IF(I38=4,IF(INTRODUZIONE!$B$3="orientato alla catena di valore aggiunto",'Dropdown input'!$E$11,IF(INTRODUZIONE!$B$3="intersettoriale",'Dropdown input'!$F$11,IF(INTRODUZIONE!$B$3="selezionare",""))),IF(I38=5,IF(INTRODUZIONE!$B$3="orientato alla catena di valore aggiunto",'Dropdown input'!$E$12,IF(INTRODUZIONE!$B$3="intersettoriale",'Dropdown input'!$F$12,IF(INTRODUZIONE!$B$3="selezionare",""))),IF(I38=6,IF(INTRODUZIONE!$B$3="orientato alla catena di valore aggiunto",'Dropdown input'!$E$13,IF(INTRODUZIONE!$B$3="intersettoriale",'Dropdown input'!$F$13,IF(INTRODUZIONE!$B$3="selezionare",""))),IF(I38=7,IF(INTRODUZIONE!$B$3="orientato alla catena di valore aggiunto",'Dropdown input'!$E$14,IF(INTRODUZIONE!$B$3="intersettoriale",'Dropdown input'!$F$14,IF(INTRODUZIONE!$B$3="selezionare",""))),IF(I38=8,IF(INTRODUZIONE!$B$3="orientato alla catena di valore aggiunto",'Dropdown input'!$E$15,IF(INTRODUZIONE!$B$3="intersettoriale",'Dropdown input'!$F$15,IF(INTRODUZIONE!$B$3="selezionare",""))),IF(I38=9,IF(INTRODUZIONE!$B$3="orientato alla catena di valore aggiunto",'Dropdown input'!$E$16,IF(INTRODUZIONE!$B$3="intersettoriale",'Dropdown input'!$F$16,IF(INTRODUZIONE!$B$3="selezionare",""))),IF(I38=10,IF(INTRODUZIONE!$B$3="orientato alla catena di valore aggiunto",'Dropdown input'!$E$17,IF(INTRODUZIONE!$B$3="intersettoriale",'Dropdown input'!$F$17,IF(INTRODUZIONE!$B$3="selezionare",""))),IF(I38=11,IF(INTRODUZIONE!$B$3="orientato alla catena di valore aggiunto",'Dropdown input'!$E$18,IF(INTRODUZIONE!$B$3="intersettoriale",'Dropdown input'!$F$18,IF(INTRODUZIONE!$B$3="selezionare",""))),IF(I38="",""))))))))))))</f>
        <v/>
      </c>
      <c r="Q38" s="186" t="str">
        <f t="shared" si="14"/>
        <v/>
      </c>
      <c r="R38" s="153" t="str">
        <f t="shared" si="9"/>
        <v/>
      </c>
      <c r="S38" s="153"/>
      <c r="T38" s="154" t="str">
        <f t="shared" si="0"/>
        <v/>
      </c>
      <c r="U38" s="155" t="str">
        <f t="shared" si="10"/>
        <v/>
      </c>
      <c r="V38" s="109" t="str">
        <f t="shared" si="1"/>
        <v/>
      </c>
      <c r="W38" s="157" t="str">
        <f t="shared" si="11"/>
        <v/>
      </c>
      <c r="X38" s="96" t="str">
        <f t="shared" si="2"/>
        <v/>
      </c>
      <c r="Y38" s="110"/>
      <c r="Z38" s="103"/>
      <c r="AA38" s="103"/>
      <c r="AB38" s="103"/>
      <c r="AC38" s="111" t="str">
        <f t="shared" si="3"/>
        <v/>
      </c>
      <c r="AD38" s="112">
        <f t="shared" ref="AD38:AD48" si="18">SUM(Y38:AC38)</f>
        <v>0</v>
      </c>
      <c r="AE38" s="100" t="str">
        <f t="shared" si="4"/>
        <v/>
      </c>
      <c r="AF38" s="110"/>
      <c r="AG38" s="113"/>
      <c r="AH38" s="110"/>
      <c r="AI38" s="113"/>
      <c r="AJ38" s="110"/>
      <c r="AK38" s="110"/>
    </row>
    <row r="39" spans="1:37" ht="15.5" x14ac:dyDescent="0.3">
      <c r="A39" s="102">
        <f>INTRODUZIONE!$B$2</f>
        <v>0</v>
      </c>
      <c r="B39" s="103" t="s">
        <v>101</v>
      </c>
      <c r="C39" s="104" t="s">
        <v>41</v>
      </c>
      <c r="D39" s="104"/>
      <c r="E39" s="103" t="s">
        <v>100</v>
      </c>
      <c r="F39" s="105"/>
      <c r="G39" s="90" t="s">
        <v>23</v>
      </c>
      <c r="H39" s="106" t="s">
        <v>23</v>
      </c>
      <c r="I39" s="91" t="str">
        <f t="shared" si="5"/>
        <v/>
      </c>
      <c r="J39" s="107"/>
      <c r="K39" s="108">
        <f t="shared" si="17"/>
        <v>0</v>
      </c>
      <c r="L39" s="94" t="str">
        <f>IF(I39=1,IF(INTRODUZIONE!$B$3="orientato alla catena di valore aggiunto",'Dropdown input'!$C$8,IF(INTRODUZIONE!$B$3="intersettoriale",'Dropdown input'!$D$8,IF(INTRODUZIONE!$B$3="selezionare",""))),IF(I39=2,IF(INTRODUZIONE!$B$3="orientato alla catena di valore aggiunto",'Dropdown input'!$C$9,IF(INTRODUZIONE!$B$3="intersettoriale",'Dropdown input'!$D$9,IF(INTRODUZIONE!$B$3="selezionare",""))),IF(I39=3,IF(INTRODUZIONE!$B$3="orientato alla catena di valore aggiunto",'Dropdown input'!$C$10,IF(INTRODUZIONE!$B$3="intersettoriale",'Dropdown input'!$D$10,IF(INTRODUZIONE!$B$3="selezionare",""))),IF(I39=4,IF(INTRODUZIONE!$B$3="orientato alla catena di valore aggiunto",'Dropdown input'!$C$11,IF(INTRODUZIONE!$B$3="intersettoriale",'Dropdown input'!$D$11,IF(INTRODUZIONE!$B$3="selezionare",""))),IF(I39=5,IF(INTRODUZIONE!$B$3="orientato alla catena di valore aggiunto",'Dropdown input'!$C$12,IF(INTRODUZIONE!$B$3="intersettoriale",'Dropdown input'!$D$12,IF(INTRODUZIONE!$B$3="selezionare",""))),IF(I39=6,IF(INTRODUZIONE!$B$3="orientato alla catena di valore aggiunto",'Dropdown input'!$C$13,IF(INTRODUZIONE!$B$3="intersettoriale",'Dropdown input'!$D$13,IF(INTRODUZIONE!$B$3="selezionare",""))),IF(I39=7,IF(INTRODUZIONE!$B$3="orientato alla catena di valore aggiunto",'Dropdown input'!$C$14,IF(INTRODUZIONE!$B$3="intersettoriale",'Dropdown input'!$D$14,IF(INTRODUZIONE!$B$3="selezionare",""))),IF(I39=8,IF(INTRODUZIONE!$B$3="orientato alla catena di valore aggiunto",'Dropdown input'!$C$15,IF(INTRODUZIONE!$B$3="intersettoriale",'Dropdown input'!$D$15,IF(INTRODUZIONE!$B$3="selezionare",""))),IF(I39=9,IF(INTRODUZIONE!$B$3="orientato alla catena di valore aggiunto",'Dropdown input'!$C$16,IF(INTRODUZIONE!$B$3="intersettoriale",'Dropdown input'!$D$16,IF(INTRODUZIONE!$B$3="selezionare",""))),IF(I39=10,IF(INTRODUZIONE!$B$3="orientato alla catena di valore aggiunto",'Dropdown input'!$C$17,IF(INTRODUZIONE!$B$3="intersettoriale",'Dropdown input'!$D$17,IF(INTRODUZIONE!$B$3="selezionare",""))),IF(I39=11,IF(INTRODUZIONE!$B$3="orientato alla catena di valore aggiunto",'Dropdown input'!$C$18,IF(INTRODUZIONE!$B$3="intersettoriale",'Dropdown input'!$D$18,IF(INTRODUZIONE!$B$3="selezionare",""))),IF(I39="",""))))))))))))</f>
        <v/>
      </c>
      <c r="M39" s="108" t="str">
        <f t="shared" si="6"/>
        <v/>
      </c>
      <c r="N39" s="94" t="str">
        <f t="shared" si="7"/>
        <v/>
      </c>
      <c r="O39" s="94" t="str">
        <f>IF(I39=1,'Dropdown input'!$I$8,IF(I39=2,'Dropdown input'!$I$9,IF(I39=3,'Dropdown input'!$I$10,IF(I39=4,'Dropdown input'!$I$11,IF(I39=5,'Dropdown input'!$I$12,IF(I39=6,'Dropdown input'!$I$13,IF(I39=7,'Dropdown input'!$I$14,IF(I39=8,'Dropdown input'!$I$15,IF(I39=9,"chiarire nello specifico con l'UFAG",IF(I39=10,'Dropdown input'!$I$17,IF(I39=11,'Dropdown input'!$I$18,"")))))))))))</f>
        <v/>
      </c>
      <c r="P39" s="94" t="str">
        <f>IF(I39=1,IF(INTRODUZIONE!$B$3="orientato alla catena di valore aggiunto",'Dropdown input'!$E$8,IF(INTRODUZIONE!$B$3="intersettoriale",'Dropdown input'!$F$8,IF(INTRODUZIONE!$B$3="selezionare",""))),IF(I39=2,IF(INTRODUZIONE!$B$3="orientato alla catena di valore aggiunto",'Dropdown input'!$E$9,IF(INTRODUZIONE!$B$3="intersettoriale",'Dropdown input'!$F$9,IF(INTRODUZIONE!$B$3="selezionare",""))),IF(I39=3,IF(INTRODUZIONE!$B$3="orientato alla catena di valore aggiunto",'Dropdown input'!$E$10,IF(INTRODUZIONE!$B$3="intersettoriale",'Dropdown input'!$F$10,IF(INTRODUZIONE!$B$3="selezionare",""))),IF(I39=4,IF(INTRODUZIONE!$B$3="orientato alla catena di valore aggiunto",'Dropdown input'!$E$11,IF(INTRODUZIONE!$B$3="intersettoriale",'Dropdown input'!$F$11,IF(INTRODUZIONE!$B$3="selezionare",""))),IF(I39=5,IF(INTRODUZIONE!$B$3="orientato alla catena di valore aggiunto",'Dropdown input'!$E$12,IF(INTRODUZIONE!$B$3="intersettoriale",'Dropdown input'!$F$12,IF(INTRODUZIONE!$B$3="selezionare",""))),IF(I39=6,IF(INTRODUZIONE!$B$3="orientato alla catena di valore aggiunto",'Dropdown input'!$E$13,IF(INTRODUZIONE!$B$3="intersettoriale",'Dropdown input'!$F$13,IF(INTRODUZIONE!$B$3="selezionare",""))),IF(I39=7,IF(INTRODUZIONE!$B$3="orientato alla catena di valore aggiunto",'Dropdown input'!$E$14,IF(INTRODUZIONE!$B$3="intersettoriale",'Dropdown input'!$F$14,IF(INTRODUZIONE!$B$3="selezionare",""))),IF(I39=8,IF(INTRODUZIONE!$B$3="orientato alla catena di valore aggiunto",'Dropdown input'!$E$15,IF(INTRODUZIONE!$B$3="intersettoriale",'Dropdown input'!$F$15,IF(INTRODUZIONE!$B$3="selezionare",""))),IF(I39=9,IF(INTRODUZIONE!$B$3="orientato alla catena di valore aggiunto",'Dropdown input'!$E$16,IF(INTRODUZIONE!$B$3="intersettoriale",'Dropdown input'!$F$16,IF(INTRODUZIONE!$B$3="selezionare",""))),IF(I39=10,IF(INTRODUZIONE!$B$3="orientato alla catena di valore aggiunto",'Dropdown input'!$E$17,IF(INTRODUZIONE!$B$3="intersettoriale",'Dropdown input'!$F$17,IF(INTRODUZIONE!$B$3="selezionare",""))),IF(I39=11,IF(INTRODUZIONE!$B$3="orientato alla catena di valore aggiunto",'Dropdown input'!$E$18,IF(INTRODUZIONE!$B$3="intersettoriale",'Dropdown input'!$F$18,IF(INTRODUZIONE!$B$3="selezionare",""))),IF(I39="",""))))))))))))</f>
        <v/>
      </c>
      <c r="Q39" s="186" t="str">
        <f t="shared" si="14"/>
        <v/>
      </c>
      <c r="R39" s="153" t="str">
        <f t="shared" si="9"/>
        <v/>
      </c>
      <c r="S39" s="153"/>
      <c r="T39" s="154" t="str">
        <f t="shared" si="0"/>
        <v/>
      </c>
      <c r="U39" s="155" t="str">
        <f t="shared" si="10"/>
        <v/>
      </c>
      <c r="V39" s="109" t="str">
        <f t="shared" si="1"/>
        <v/>
      </c>
      <c r="W39" s="157" t="str">
        <f t="shared" si="11"/>
        <v/>
      </c>
      <c r="X39" s="96" t="str">
        <f t="shared" si="2"/>
        <v/>
      </c>
      <c r="Y39" s="110"/>
      <c r="Z39" s="103"/>
      <c r="AA39" s="103"/>
      <c r="AB39" s="103"/>
      <c r="AC39" s="111" t="str">
        <f t="shared" si="3"/>
        <v/>
      </c>
      <c r="AD39" s="112">
        <f t="shared" si="18"/>
        <v>0</v>
      </c>
      <c r="AE39" s="100" t="str">
        <f t="shared" si="4"/>
        <v/>
      </c>
      <c r="AF39" s="110"/>
      <c r="AG39" s="113"/>
      <c r="AH39" s="110"/>
      <c r="AI39" s="113"/>
      <c r="AJ39" s="110"/>
      <c r="AK39" s="110"/>
    </row>
    <row r="40" spans="1:37" ht="15.5" x14ac:dyDescent="0.3">
      <c r="A40" s="102">
        <f>INTRODUZIONE!$B$2</f>
        <v>0</v>
      </c>
      <c r="B40" s="103" t="s">
        <v>101</v>
      </c>
      <c r="C40" s="104" t="s">
        <v>41</v>
      </c>
      <c r="D40" s="104"/>
      <c r="E40" s="103" t="s">
        <v>100</v>
      </c>
      <c r="F40" s="105"/>
      <c r="G40" s="90" t="s">
        <v>23</v>
      </c>
      <c r="H40" s="106" t="s">
        <v>23</v>
      </c>
      <c r="I40" s="91" t="str">
        <f t="shared" si="5"/>
        <v/>
      </c>
      <c r="J40" s="107"/>
      <c r="K40" s="108">
        <f t="shared" si="17"/>
        <v>0</v>
      </c>
      <c r="L40" s="94" t="str">
        <f>IF(I40=1,IF(INTRODUZIONE!$B$3="orientato alla catena di valore aggiunto",'Dropdown input'!$C$8,IF(INTRODUZIONE!$B$3="intersettoriale",'Dropdown input'!$D$8,IF(INTRODUZIONE!$B$3="selezionare",""))),IF(I40=2,IF(INTRODUZIONE!$B$3="orientato alla catena di valore aggiunto",'Dropdown input'!$C$9,IF(INTRODUZIONE!$B$3="intersettoriale",'Dropdown input'!$D$9,IF(INTRODUZIONE!$B$3="selezionare",""))),IF(I40=3,IF(INTRODUZIONE!$B$3="orientato alla catena di valore aggiunto",'Dropdown input'!$C$10,IF(INTRODUZIONE!$B$3="intersettoriale",'Dropdown input'!$D$10,IF(INTRODUZIONE!$B$3="selezionare",""))),IF(I40=4,IF(INTRODUZIONE!$B$3="orientato alla catena di valore aggiunto",'Dropdown input'!$C$11,IF(INTRODUZIONE!$B$3="intersettoriale",'Dropdown input'!$D$11,IF(INTRODUZIONE!$B$3="selezionare",""))),IF(I40=5,IF(INTRODUZIONE!$B$3="orientato alla catena di valore aggiunto",'Dropdown input'!$C$12,IF(INTRODUZIONE!$B$3="intersettoriale",'Dropdown input'!$D$12,IF(INTRODUZIONE!$B$3="selezionare",""))),IF(I40=6,IF(INTRODUZIONE!$B$3="orientato alla catena di valore aggiunto",'Dropdown input'!$C$13,IF(INTRODUZIONE!$B$3="intersettoriale",'Dropdown input'!$D$13,IF(INTRODUZIONE!$B$3="selezionare",""))),IF(I40=7,IF(INTRODUZIONE!$B$3="orientato alla catena di valore aggiunto",'Dropdown input'!$C$14,IF(INTRODUZIONE!$B$3="intersettoriale",'Dropdown input'!$D$14,IF(INTRODUZIONE!$B$3="selezionare",""))),IF(I40=8,IF(INTRODUZIONE!$B$3="orientato alla catena di valore aggiunto",'Dropdown input'!$C$15,IF(INTRODUZIONE!$B$3="intersettoriale",'Dropdown input'!$D$15,IF(INTRODUZIONE!$B$3="selezionare",""))),IF(I40=9,IF(INTRODUZIONE!$B$3="orientato alla catena di valore aggiunto",'Dropdown input'!$C$16,IF(INTRODUZIONE!$B$3="intersettoriale",'Dropdown input'!$D$16,IF(INTRODUZIONE!$B$3="selezionare",""))),IF(I40=10,IF(INTRODUZIONE!$B$3="orientato alla catena di valore aggiunto",'Dropdown input'!$C$17,IF(INTRODUZIONE!$B$3="intersettoriale",'Dropdown input'!$D$17,IF(INTRODUZIONE!$B$3="selezionare",""))),IF(I40=11,IF(INTRODUZIONE!$B$3="orientato alla catena di valore aggiunto",'Dropdown input'!$C$18,IF(INTRODUZIONE!$B$3="intersettoriale",'Dropdown input'!$D$18,IF(INTRODUZIONE!$B$3="selezionare",""))),IF(I40="",""))))))))))))</f>
        <v/>
      </c>
      <c r="M40" s="108" t="str">
        <f t="shared" si="6"/>
        <v/>
      </c>
      <c r="N40" s="94" t="str">
        <f t="shared" si="7"/>
        <v/>
      </c>
      <c r="O40" s="94" t="str">
        <f>IF(I40=1,'Dropdown input'!$I$8,IF(I40=2,'Dropdown input'!$I$9,IF(I40=3,'Dropdown input'!$I$10,IF(I40=4,'Dropdown input'!$I$11,IF(I40=5,'Dropdown input'!$I$12,IF(I40=6,'Dropdown input'!$I$13,IF(I40=7,'Dropdown input'!$I$14,IF(I40=8,'Dropdown input'!$I$15,IF(I40=9,"chiarire nello specifico con l'UFAG",IF(I40=10,'Dropdown input'!$I$17,IF(I40=11,'Dropdown input'!$I$18,"")))))))))))</f>
        <v/>
      </c>
      <c r="P40" s="94" t="str">
        <f>IF(I40=1,IF(INTRODUZIONE!$B$3="orientato alla catena di valore aggiunto",'Dropdown input'!$E$8,IF(INTRODUZIONE!$B$3="intersettoriale",'Dropdown input'!$F$8,IF(INTRODUZIONE!$B$3="selezionare",""))),IF(I40=2,IF(INTRODUZIONE!$B$3="orientato alla catena di valore aggiunto",'Dropdown input'!$E$9,IF(INTRODUZIONE!$B$3="intersettoriale",'Dropdown input'!$F$9,IF(INTRODUZIONE!$B$3="selezionare",""))),IF(I40=3,IF(INTRODUZIONE!$B$3="orientato alla catena di valore aggiunto",'Dropdown input'!$E$10,IF(INTRODUZIONE!$B$3="intersettoriale",'Dropdown input'!$F$10,IF(INTRODUZIONE!$B$3="selezionare",""))),IF(I40=4,IF(INTRODUZIONE!$B$3="orientato alla catena di valore aggiunto",'Dropdown input'!$E$11,IF(INTRODUZIONE!$B$3="intersettoriale",'Dropdown input'!$F$11,IF(INTRODUZIONE!$B$3="selezionare",""))),IF(I40=5,IF(INTRODUZIONE!$B$3="orientato alla catena di valore aggiunto",'Dropdown input'!$E$12,IF(INTRODUZIONE!$B$3="intersettoriale",'Dropdown input'!$F$12,IF(INTRODUZIONE!$B$3="selezionare",""))),IF(I40=6,IF(INTRODUZIONE!$B$3="orientato alla catena di valore aggiunto",'Dropdown input'!$E$13,IF(INTRODUZIONE!$B$3="intersettoriale",'Dropdown input'!$F$13,IF(INTRODUZIONE!$B$3="selezionare",""))),IF(I40=7,IF(INTRODUZIONE!$B$3="orientato alla catena di valore aggiunto",'Dropdown input'!$E$14,IF(INTRODUZIONE!$B$3="intersettoriale",'Dropdown input'!$F$14,IF(INTRODUZIONE!$B$3="selezionare",""))),IF(I40=8,IF(INTRODUZIONE!$B$3="orientato alla catena di valore aggiunto",'Dropdown input'!$E$15,IF(INTRODUZIONE!$B$3="intersettoriale",'Dropdown input'!$F$15,IF(INTRODUZIONE!$B$3="selezionare",""))),IF(I40=9,IF(INTRODUZIONE!$B$3="orientato alla catena di valore aggiunto",'Dropdown input'!$E$16,IF(INTRODUZIONE!$B$3="intersettoriale",'Dropdown input'!$F$16,IF(INTRODUZIONE!$B$3="selezionare",""))),IF(I40=10,IF(INTRODUZIONE!$B$3="orientato alla catena di valore aggiunto",'Dropdown input'!$E$17,IF(INTRODUZIONE!$B$3="intersettoriale",'Dropdown input'!$F$17,IF(INTRODUZIONE!$B$3="selezionare",""))),IF(I40=11,IF(INTRODUZIONE!$B$3="orientato alla catena di valore aggiunto",'Dropdown input'!$E$18,IF(INTRODUZIONE!$B$3="intersettoriale",'Dropdown input'!$F$18,IF(INTRODUZIONE!$B$3="selezionare",""))),IF(I40="",""))))))))))))</f>
        <v/>
      </c>
      <c r="Q40" s="186" t="str">
        <f t="shared" si="14"/>
        <v/>
      </c>
      <c r="R40" s="153" t="str">
        <f t="shared" si="9"/>
        <v/>
      </c>
      <c r="S40" s="153"/>
      <c r="T40" s="154" t="str">
        <f t="shared" si="0"/>
        <v/>
      </c>
      <c r="U40" s="155" t="str">
        <f t="shared" si="10"/>
        <v/>
      </c>
      <c r="V40" s="109" t="str">
        <f t="shared" si="1"/>
        <v/>
      </c>
      <c r="W40" s="157" t="str">
        <f t="shared" si="11"/>
        <v/>
      </c>
      <c r="X40" s="96" t="str">
        <f t="shared" si="2"/>
        <v/>
      </c>
      <c r="Y40" s="110"/>
      <c r="Z40" s="103"/>
      <c r="AA40" s="103"/>
      <c r="AB40" s="103"/>
      <c r="AC40" s="111" t="str">
        <f t="shared" si="3"/>
        <v/>
      </c>
      <c r="AD40" s="112">
        <f t="shared" si="18"/>
        <v>0</v>
      </c>
      <c r="AE40" s="100" t="str">
        <f t="shared" si="4"/>
        <v/>
      </c>
      <c r="AF40" s="110"/>
      <c r="AG40" s="113"/>
      <c r="AH40" s="110"/>
      <c r="AI40" s="113"/>
      <c r="AJ40" s="110"/>
      <c r="AK40" s="110"/>
    </row>
    <row r="41" spans="1:37" ht="15.5" x14ac:dyDescent="0.3">
      <c r="A41" s="102">
        <f>INTRODUZIONE!$B$2</f>
        <v>0</v>
      </c>
      <c r="B41" s="103" t="s">
        <v>101</v>
      </c>
      <c r="C41" s="104" t="s">
        <v>41</v>
      </c>
      <c r="D41" s="104"/>
      <c r="E41" s="103" t="s">
        <v>100</v>
      </c>
      <c r="F41" s="105"/>
      <c r="G41" s="90" t="s">
        <v>23</v>
      </c>
      <c r="H41" s="106" t="s">
        <v>23</v>
      </c>
      <c r="I41" s="91" t="str">
        <f t="shared" si="5"/>
        <v/>
      </c>
      <c r="J41" s="107"/>
      <c r="K41" s="108">
        <f t="shared" si="17"/>
        <v>0</v>
      </c>
      <c r="L41" s="94" t="str">
        <f>IF(I41=1,IF(INTRODUZIONE!$B$3="orientato alla catena di valore aggiunto",'Dropdown input'!$C$8,IF(INTRODUZIONE!$B$3="intersettoriale",'Dropdown input'!$D$8,IF(INTRODUZIONE!$B$3="selezionare",""))),IF(I41=2,IF(INTRODUZIONE!$B$3="orientato alla catena di valore aggiunto",'Dropdown input'!$C$9,IF(INTRODUZIONE!$B$3="intersettoriale",'Dropdown input'!$D$9,IF(INTRODUZIONE!$B$3="selezionare",""))),IF(I41=3,IF(INTRODUZIONE!$B$3="orientato alla catena di valore aggiunto",'Dropdown input'!$C$10,IF(INTRODUZIONE!$B$3="intersettoriale",'Dropdown input'!$D$10,IF(INTRODUZIONE!$B$3="selezionare",""))),IF(I41=4,IF(INTRODUZIONE!$B$3="orientato alla catena di valore aggiunto",'Dropdown input'!$C$11,IF(INTRODUZIONE!$B$3="intersettoriale",'Dropdown input'!$D$11,IF(INTRODUZIONE!$B$3="selezionare",""))),IF(I41=5,IF(INTRODUZIONE!$B$3="orientato alla catena di valore aggiunto",'Dropdown input'!$C$12,IF(INTRODUZIONE!$B$3="intersettoriale",'Dropdown input'!$D$12,IF(INTRODUZIONE!$B$3="selezionare",""))),IF(I41=6,IF(INTRODUZIONE!$B$3="orientato alla catena di valore aggiunto",'Dropdown input'!$C$13,IF(INTRODUZIONE!$B$3="intersettoriale",'Dropdown input'!$D$13,IF(INTRODUZIONE!$B$3="selezionare",""))),IF(I41=7,IF(INTRODUZIONE!$B$3="orientato alla catena di valore aggiunto",'Dropdown input'!$C$14,IF(INTRODUZIONE!$B$3="intersettoriale",'Dropdown input'!$D$14,IF(INTRODUZIONE!$B$3="selezionare",""))),IF(I41=8,IF(INTRODUZIONE!$B$3="orientato alla catena di valore aggiunto",'Dropdown input'!$C$15,IF(INTRODUZIONE!$B$3="intersettoriale",'Dropdown input'!$D$15,IF(INTRODUZIONE!$B$3="selezionare",""))),IF(I41=9,IF(INTRODUZIONE!$B$3="orientato alla catena di valore aggiunto",'Dropdown input'!$C$16,IF(INTRODUZIONE!$B$3="intersettoriale",'Dropdown input'!$D$16,IF(INTRODUZIONE!$B$3="selezionare",""))),IF(I41=10,IF(INTRODUZIONE!$B$3="orientato alla catena di valore aggiunto",'Dropdown input'!$C$17,IF(INTRODUZIONE!$B$3="intersettoriale",'Dropdown input'!$D$17,IF(INTRODUZIONE!$B$3="selezionare",""))),IF(I41=11,IF(INTRODUZIONE!$B$3="orientato alla catena di valore aggiunto",'Dropdown input'!$C$18,IF(INTRODUZIONE!$B$3="intersettoriale",'Dropdown input'!$D$18,IF(INTRODUZIONE!$B$3="selezionare",""))),IF(I41="",""))))))))))))</f>
        <v/>
      </c>
      <c r="M41" s="108" t="str">
        <f t="shared" si="6"/>
        <v/>
      </c>
      <c r="N41" s="94" t="str">
        <f t="shared" si="7"/>
        <v/>
      </c>
      <c r="O41" s="94" t="str">
        <f>IF(I41=1,'Dropdown input'!$I$8,IF(I41=2,'Dropdown input'!$I$9,IF(I41=3,'Dropdown input'!$I$10,IF(I41=4,'Dropdown input'!$I$11,IF(I41=5,'Dropdown input'!$I$12,IF(I41=6,'Dropdown input'!$I$13,IF(I41=7,'Dropdown input'!$I$14,IF(I41=8,'Dropdown input'!$I$15,IF(I41=9,"chiarire nello specifico con l'UFAG",IF(I41=10,'Dropdown input'!$I$17,IF(I41=11,'Dropdown input'!$I$18,"")))))))))))</f>
        <v/>
      </c>
      <c r="P41" s="94" t="str">
        <f>IF(I41=1,IF(INTRODUZIONE!$B$3="orientato alla catena di valore aggiunto",'Dropdown input'!$E$8,IF(INTRODUZIONE!$B$3="intersettoriale",'Dropdown input'!$F$8,IF(INTRODUZIONE!$B$3="selezionare",""))),IF(I41=2,IF(INTRODUZIONE!$B$3="orientato alla catena di valore aggiunto",'Dropdown input'!$E$9,IF(INTRODUZIONE!$B$3="intersettoriale",'Dropdown input'!$F$9,IF(INTRODUZIONE!$B$3="selezionare",""))),IF(I41=3,IF(INTRODUZIONE!$B$3="orientato alla catena di valore aggiunto",'Dropdown input'!$E$10,IF(INTRODUZIONE!$B$3="intersettoriale",'Dropdown input'!$F$10,IF(INTRODUZIONE!$B$3="selezionare",""))),IF(I41=4,IF(INTRODUZIONE!$B$3="orientato alla catena di valore aggiunto",'Dropdown input'!$E$11,IF(INTRODUZIONE!$B$3="intersettoriale",'Dropdown input'!$F$11,IF(INTRODUZIONE!$B$3="selezionare",""))),IF(I41=5,IF(INTRODUZIONE!$B$3="orientato alla catena di valore aggiunto",'Dropdown input'!$E$12,IF(INTRODUZIONE!$B$3="intersettoriale",'Dropdown input'!$F$12,IF(INTRODUZIONE!$B$3="selezionare",""))),IF(I41=6,IF(INTRODUZIONE!$B$3="orientato alla catena di valore aggiunto",'Dropdown input'!$E$13,IF(INTRODUZIONE!$B$3="intersettoriale",'Dropdown input'!$F$13,IF(INTRODUZIONE!$B$3="selezionare",""))),IF(I41=7,IF(INTRODUZIONE!$B$3="orientato alla catena di valore aggiunto",'Dropdown input'!$E$14,IF(INTRODUZIONE!$B$3="intersettoriale",'Dropdown input'!$F$14,IF(INTRODUZIONE!$B$3="selezionare",""))),IF(I41=8,IF(INTRODUZIONE!$B$3="orientato alla catena di valore aggiunto",'Dropdown input'!$E$15,IF(INTRODUZIONE!$B$3="intersettoriale",'Dropdown input'!$F$15,IF(INTRODUZIONE!$B$3="selezionare",""))),IF(I41=9,IF(INTRODUZIONE!$B$3="orientato alla catena di valore aggiunto",'Dropdown input'!$E$16,IF(INTRODUZIONE!$B$3="intersettoriale",'Dropdown input'!$F$16,IF(INTRODUZIONE!$B$3="selezionare",""))),IF(I41=10,IF(INTRODUZIONE!$B$3="orientato alla catena di valore aggiunto",'Dropdown input'!$E$17,IF(INTRODUZIONE!$B$3="intersettoriale",'Dropdown input'!$F$17,IF(INTRODUZIONE!$B$3="selezionare",""))),IF(I41=11,IF(INTRODUZIONE!$B$3="orientato alla catena di valore aggiunto",'Dropdown input'!$E$18,IF(INTRODUZIONE!$B$3="intersettoriale",'Dropdown input'!$F$18,IF(INTRODUZIONE!$B$3="selezionare",""))),IF(I41="",""))))))))))))</f>
        <v/>
      </c>
      <c r="Q41" s="186" t="str">
        <f t="shared" si="14"/>
        <v/>
      </c>
      <c r="R41" s="153" t="str">
        <f t="shared" si="9"/>
        <v/>
      </c>
      <c r="S41" s="153"/>
      <c r="T41" s="154" t="str">
        <f t="shared" si="0"/>
        <v/>
      </c>
      <c r="U41" s="155" t="str">
        <f t="shared" si="10"/>
        <v/>
      </c>
      <c r="V41" s="109" t="str">
        <f t="shared" si="1"/>
        <v/>
      </c>
      <c r="W41" s="157" t="str">
        <f t="shared" si="11"/>
        <v/>
      </c>
      <c r="X41" s="96" t="str">
        <f t="shared" si="2"/>
        <v/>
      </c>
      <c r="Y41" s="110"/>
      <c r="Z41" s="103"/>
      <c r="AA41" s="103"/>
      <c r="AB41" s="103"/>
      <c r="AC41" s="111" t="str">
        <f t="shared" si="3"/>
        <v/>
      </c>
      <c r="AD41" s="112">
        <f t="shared" si="18"/>
        <v>0</v>
      </c>
      <c r="AE41" s="100" t="str">
        <f t="shared" si="4"/>
        <v/>
      </c>
      <c r="AF41" s="110"/>
      <c r="AG41" s="113"/>
      <c r="AH41" s="110"/>
      <c r="AI41" s="113"/>
      <c r="AJ41" s="110"/>
      <c r="AK41" s="110"/>
    </row>
    <row r="42" spans="1:37" ht="15.5" x14ac:dyDescent="0.3">
      <c r="A42" s="102">
        <f>INTRODUZIONE!$B$2</f>
        <v>0</v>
      </c>
      <c r="B42" s="103" t="s">
        <v>101</v>
      </c>
      <c r="C42" s="104" t="s">
        <v>41</v>
      </c>
      <c r="D42" s="104"/>
      <c r="E42" s="103" t="s">
        <v>100</v>
      </c>
      <c r="F42" s="105"/>
      <c r="G42" s="90" t="s">
        <v>23</v>
      </c>
      <c r="H42" s="106" t="s">
        <v>23</v>
      </c>
      <c r="I42" s="91" t="str">
        <f t="shared" si="5"/>
        <v/>
      </c>
      <c r="J42" s="107"/>
      <c r="K42" s="108">
        <f t="shared" si="17"/>
        <v>0</v>
      </c>
      <c r="L42" s="94" t="str">
        <f>IF(I42=1,IF(INTRODUZIONE!$B$3="orientato alla catena di valore aggiunto",'Dropdown input'!$C$8,IF(INTRODUZIONE!$B$3="intersettoriale",'Dropdown input'!$D$8,IF(INTRODUZIONE!$B$3="selezionare",""))),IF(I42=2,IF(INTRODUZIONE!$B$3="orientato alla catena di valore aggiunto",'Dropdown input'!$C$9,IF(INTRODUZIONE!$B$3="intersettoriale",'Dropdown input'!$D$9,IF(INTRODUZIONE!$B$3="selezionare",""))),IF(I42=3,IF(INTRODUZIONE!$B$3="orientato alla catena di valore aggiunto",'Dropdown input'!$C$10,IF(INTRODUZIONE!$B$3="intersettoriale",'Dropdown input'!$D$10,IF(INTRODUZIONE!$B$3="selezionare",""))),IF(I42=4,IF(INTRODUZIONE!$B$3="orientato alla catena di valore aggiunto",'Dropdown input'!$C$11,IF(INTRODUZIONE!$B$3="intersettoriale",'Dropdown input'!$D$11,IF(INTRODUZIONE!$B$3="selezionare",""))),IF(I42=5,IF(INTRODUZIONE!$B$3="orientato alla catena di valore aggiunto",'Dropdown input'!$C$12,IF(INTRODUZIONE!$B$3="intersettoriale",'Dropdown input'!$D$12,IF(INTRODUZIONE!$B$3="selezionare",""))),IF(I42=6,IF(INTRODUZIONE!$B$3="orientato alla catena di valore aggiunto",'Dropdown input'!$C$13,IF(INTRODUZIONE!$B$3="intersettoriale",'Dropdown input'!$D$13,IF(INTRODUZIONE!$B$3="selezionare",""))),IF(I42=7,IF(INTRODUZIONE!$B$3="orientato alla catena di valore aggiunto",'Dropdown input'!$C$14,IF(INTRODUZIONE!$B$3="intersettoriale",'Dropdown input'!$D$14,IF(INTRODUZIONE!$B$3="selezionare",""))),IF(I42=8,IF(INTRODUZIONE!$B$3="orientato alla catena di valore aggiunto",'Dropdown input'!$C$15,IF(INTRODUZIONE!$B$3="intersettoriale",'Dropdown input'!$D$15,IF(INTRODUZIONE!$B$3="selezionare",""))),IF(I42=9,IF(INTRODUZIONE!$B$3="orientato alla catena di valore aggiunto",'Dropdown input'!$C$16,IF(INTRODUZIONE!$B$3="intersettoriale",'Dropdown input'!$D$16,IF(INTRODUZIONE!$B$3="selezionare",""))),IF(I42=10,IF(INTRODUZIONE!$B$3="orientato alla catena di valore aggiunto",'Dropdown input'!$C$17,IF(INTRODUZIONE!$B$3="intersettoriale",'Dropdown input'!$D$17,IF(INTRODUZIONE!$B$3="selezionare",""))),IF(I42=11,IF(INTRODUZIONE!$B$3="orientato alla catena di valore aggiunto",'Dropdown input'!$C$18,IF(INTRODUZIONE!$B$3="intersettoriale",'Dropdown input'!$D$18,IF(INTRODUZIONE!$B$3="selezionare",""))),IF(I42="",""))))))))))))</f>
        <v/>
      </c>
      <c r="M42" s="108" t="str">
        <f t="shared" si="6"/>
        <v/>
      </c>
      <c r="N42" s="94" t="str">
        <f t="shared" si="7"/>
        <v/>
      </c>
      <c r="O42" s="94" t="str">
        <f>IF(I42=1,'Dropdown input'!$I$8,IF(I42=2,'Dropdown input'!$I$9,IF(I42=3,'Dropdown input'!$I$10,IF(I42=4,'Dropdown input'!$I$11,IF(I42=5,'Dropdown input'!$I$12,IF(I42=6,'Dropdown input'!$I$13,IF(I42=7,'Dropdown input'!$I$14,IF(I42=8,'Dropdown input'!$I$15,IF(I42=9,"chiarire nello specifico con l'UFAG",IF(I42=10,'Dropdown input'!$I$17,IF(I42=11,'Dropdown input'!$I$18,"")))))))))))</f>
        <v/>
      </c>
      <c r="P42" s="94" t="str">
        <f>IF(I42=1,IF(INTRODUZIONE!$B$3="orientato alla catena di valore aggiunto",'Dropdown input'!$E$8,IF(INTRODUZIONE!$B$3="intersettoriale",'Dropdown input'!$F$8,IF(INTRODUZIONE!$B$3="selezionare",""))),IF(I42=2,IF(INTRODUZIONE!$B$3="orientato alla catena di valore aggiunto",'Dropdown input'!$E$9,IF(INTRODUZIONE!$B$3="intersettoriale",'Dropdown input'!$F$9,IF(INTRODUZIONE!$B$3="selezionare",""))),IF(I42=3,IF(INTRODUZIONE!$B$3="orientato alla catena di valore aggiunto",'Dropdown input'!$E$10,IF(INTRODUZIONE!$B$3="intersettoriale",'Dropdown input'!$F$10,IF(INTRODUZIONE!$B$3="selezionare",""))),IF(I42=4,IF(INTRODUZIONE!$B$3="orientato alla catena di valore aggiunto",'Dropdown input'!$E$11,IF(INTRODUZIONE!$B$3="intersettoriale",'Dropdown input'!$F$11,IF(INTRODUZIONE!$B$3="selezionare",""))),IF(I42=5,IF(INTRODUZIONE!$B$3="orientato alla catena di valore aggiunto",'Dropdown input'!$E$12,IF(INTRODUZIONE!$B$3="intersettoriale",'Dropdown input'!$F$12,IF(INTRODUZIONE!$B$3="selezionare",""))),IF(I42=6,IF(INTRODUZIONE!$B$3="orientato alla catena di valore aggiunto",'Dropdown input'!$E$13,IF(INTRODUZIONE!$B$3="intersettoriale",'Dropdown input'!$F$13,IF(INTRODUZIONE!$B$3="selezionare",""))),IF(I42=7,IF(INTRODUZIONE!$B$3="orientato alla catena di valore aggiunto",'Dropdown input'!$E$14,IF(INTRODUZIONE!$B$3="intersettoriale",'Dropdown input'!$F$14,IF(INTRODUZIONE!$B$3="selezionare",""))),IF(I42=8,IF(INTRODUZIONE!$B$3="orientato alla catena di valore aggiunto",'Dropdown input'!$E$15,IF(INTRODUZIONE!$B$3="intersettoriale",'Dropdown input'!$F$15,IF(INTRODUZIONE!$B$3="selezionare",""))),IF(I42=9,IF(INTRODUZIONE!$B$3="orientato alla catena di valore aggiunto",'Dropdown input'!$E$16,IF(INTRODUZIONE!$B$3="intersettoriale",'Dropdown input'!$F$16,IF(INTRODUZIONE!$B$3="selezionare",""))),IF(I42=10,IF(INTRODUZIONE!$B$3="orientato alla catena di valore aggiunto",'Dropdown input'!$E$17,IF(INTRODUZIONE!$B$3="intersettoriale",'Dropdown input'!$F$17,IF(INTRODUZIONE!$B$3="selezionare",""))),IF(I42=11,IF(INTRODUZIONE!$B$3="orientato alla catena di valore aggiunto",'Dropdown input'!$E$18,IF(INTRODUZIONE!$B$3="intersettoriale",'Dropdown input'!$F$18,IF(INTRODUZIONE!$B$3="selezionare",""))),IF(I42="",""))))))))))))</f>
        <v/>
      </c>
      <c r="Q42" s="186" t="str">
        <f t="shared" si="14"/>
        <v/>
      </c>
      <c r="R42" s="153" t="str">
        <f t="shared" si="9"/>
        <v/>
      </c>
      <c r="S42" s="153"/>
      <c r="T42" s="154" t="str">
        <f t="shared" si="0"/>
        <v/>
      </c>
      <c r="U42" s="155" t="str">
        <f t="shared" si="10"/>
        <v/>
      </c>
      <c r="V42" s="109" t="str">
        <f t="shared" si="1"/>
        <v/>
      </c>
      <c r="W42" s="157" t="str">
        <f t="shared" si="11"/>
        <v/>
      </c>
      <c r="X42" s="96" t="str">
        <f t="shared" si="2"/>
        <v/>
      </c>
      <c r="Y42" s="110"/>
      <c r="Z42" s="103"/>
      <c r="AA42" s="103"/>
      <c r="AB42" s="103"/>
      <c r="AC42" s="111" t="str">
        <f t="shared" si="3"/>
        <v/>
      </c>
      <c r="AD42" s="112">
        <f t="shared" si="18"/>
        <v>0</v>
      </c>
      <c r="AE42" s="100" t="str">
        <f t="shared" si="4"/>
        <v/>
      </c>
      <c r="AF42" s="110"/>
      <c r="AG42" s="113"/>
      <c r="AH42" s="110"/>
      <c r="AI42" s="113"/>
      <c r="AJ42" s="110"/>
      <c r="AK42" s="110"/>
    </row>
    <row r="43" spans="1:37" ht="15.5" x14ac:dyDescent="0.3">
      <c r="A43" s="102">
        <f>INTRODUZIONE!$B$2</f>
        <v>0</v>
      </c>
      <c r="B43" s="103" t="s">
        <v>101</v>
      </c>
      <c r="C43" s="104" t="s">
        <v>41</v>
      </c>
      <c r="D43" s="104"/>
      <c r="E43" s="103" t="s">
        <v>100</v>
      </c>
      <c r="F43" s="105"/>
      <c r="G43" s="90" t="s">
        <v>23</v>
      </c>
      <c r="H43" s="106" t="s">
        <v>23</v>
      </c>
      <c r="I43" s="91" t="str">
        <f t="shared" si="5"/>
        <v/>
      </c>
      <c r="J43" s="107"/>
      <c r="K43" s="108">
        <f t="shared" si="17"/>
        <v>0</v>
      </c>
      <c r="L43" s="94" t="str">
        <f>IF(I43=1,IF(INTRODUZIONE!$B$3="orientato alla catena di valore aggiunto",'Dropdown input'!$C$8,IF(INTRODUZIONE!$B$3="intersettoriale",'Dropdown input'!$D$8,IF(INTRODUZIONE!$B$3="selezionare",""))),IF(I43=2,IF(INTRODUZIONE!$B$3="orientato alla catena di valore aggiunto",'Dropdown input'!$C$9,IF(INTRODUZIONE!$B$3="intersettoriale",'Dropdown input'!$D$9,IF(INTRODUZIONE!$B$3="selezionare",""))),IF(I43=3,IF(INTRODUZIONE!$B$3="orientato alla catena di valore aggiunto",'Dropdown input'!$C$10,IF(INTRODUZIONE!$B$3="intersettoriale",'Dropdown input'!$D$10,IF(INTRODUZIONE!$B$3="selezionare",""))),IF(I43=4,IF(INTRODUZIONE!$B$3="orientato alla catena di valore aggiunto",'Dropdown input'!$C$11,IF(INTRODUZIONE!$B$3="intersettoriale",'Dropdown input'!$D$11,IF(INTRODUZIONE!$B$3="selezionare",""))),IF(I43=5,IF(INTRODUZIONE!$B$3="orientato alla catena di valore aggiunto",'Dropdown input'!$C$12,IF(INTRODUZIONE!$B$3="intersettoriale",'Dropdown input'!$D$12,IF(INTRODUZIONE!$B$3="selezionare",""))),IF(I43=6,IF(INTRODUZIONE!$B$3="orientato alla catena di valore aggiunto",'Dropdown input'!$C$13,IF(INTRODUZIONE!$B$3="intersettoriale",'Dropdown input'!$D$13,IF(INTRODUZIONE!$B$3="selezionare",""))),IF(I43=7,IF(INTRODUZIONE!$B$3="orientato alla catena di valore aggiunto",'Dropdown input'!$C$14,IF(INTRODUZIONE!$B$3="intersettoriale",'Dropdown input'!$D$14,IF(INTRODUZIONE!$B$3="selezionare",""))),IF(I43=8,IF(INTRODUZIONE!$B$3="orientato alla catena di valore aggiunto",'Dropdown input'!$C$15,IF(INTRODUZIONE!$B$3="intersettoriale",'Dropdown input'!$D$15,IF(INTRODUZIONE!$B$3="selezionare",""))),IF(I43=9,IF(INTRODUZIONE!$B$3="orientato alla catena di valore aggiunto",'Dropdown input'!$C$16,IF(INTRODUZIONE!$B$3="intersettoriale",'Dropdown input'!$D$16,IF(INTRODUZIONE!$B$3="selezionare",""))),IF(I43=10,IF(INTRODUZIONE!$B$3="orientato alla catena di valore aggiunto",'Dropdown input'!$C$17,IF(INTRODUZIONE!$B$3="intersettoriale",'Dropdown input'!$D$17,IF(INTRODUZIONE!$B$3="selezionare",""))),IF(I43=11,IF(INTRODUZIONE!$B$3="orientato alla catena di valore aggiunto",'Dropdown input'!$C$18,IF(INTRODUZIONE!$B$3="intersettoriale",'Dropdown input'!$D$18,IF(INTRODUZIONE!$B$3="selezionare",""))),IF(I43="",""))))))))))))</f>
        <v/>
      </c>
      <c r="M43" s="108" t="str">
        <f t="shared" si="6"/>
        <v/>
      </c>
      <c r="N43" s="94" t="str">
        <f t="shared" si="7"/>
        <v/>
      </c>
      <c r="O43" s="94" t="str">
        <f>IF(I43=1,'Dropdown input'!$I$8,IF(I43=2,'Dropdown input'!$I$9,IF(I43=3,'Dropdown input'!$I$10,IF(I43=4,'Dropdown input'!$I$11,IF(I43=5,'Dropdown input'!$I$12,IF(I43=6,'Dropdown input'!$I$13,IF(I43=7,'Dropdown input'!$I$14,IF(I43=8,'Dropdown input'!$I$15,IF(I43=9,"chiarire nello specifico con l'UFAG",IF(I43=10,'Dropdown input'!$I$17,IF(I43=11,'Dropdown input'!$I$18,"")))))))))))</f>
        <v/>
      </c>
      <c r="P43" s="94" t="str">
        <f>IF(I43=1,IF(INTRODUZIONE!$B$3="orientato alla catena di valore aggiunto",'Dropdown input'!$E$8,IF(INTRODUZIONE!$B$3="intersettoriale",'Dropdown input'!$F$8,IF(INTRODUZIONE!$B$3="selezionare",""))),IF(I43=2,IF(INTRODUZIONE!$B$3="orientato alla catena di valore aggiunto",'Dropdown input'!$E$9,IF(INTRODUZIONE!$B$3="intersettoriale",'Dropdown input'!$F$9,IF(INTRODUZIONE!$B$3="selezionare",""))),IF(I43=3,IF(INTRODUZIONE!$B$3="orientato alla catena di valore aggiunto",'Dropdown input'!$E$10,IF(INTRODUZIONE!$B$3="intersettoriale",'Dropdown input'!$F$10,IF(INTRODUZIONE!$B$3="selezionare",""))),IF(I43=4,IF(INTRODUZIONE!$B$3="orientato alla catena di valore aggiunto",'Dropdown input'!$E$11,IF(INTRODUZIONE!$B$3="intersettoriale",'Dropdown input'!$F$11,IF(INTRODUZIONE!$B$3="selezionare",""))),IF(I43=5,IF(INTRODUZIONE!$B$3="orientato alla catena di valore aggiunto",'Dropdown input'!$E$12,IF(INTRODUZIONE!$B$3="intersettoriale",'Dropdown input'!$F$12,IF(INTRODUZIONE!$B$3="selezionare",""))),IF(I43=6,IF(INTRODUZIONE!$B$3="orientato alla catena di valore aggiunto",'Dropdown input'!$E$13,IF(INTRODUZIONE!$B$3="intersettoriale",'Dropdown input'!$F$13,IF(INTRODUZIONE!$B$3="selezionare",""))),IF(I43=7,IF(INTRODUZIONE!$B$3="orientato alla catena di valore aggiunto",'Dropdown input'!$E$14,IF(INTRODUZIONE!$B$3="intersettoriale",'Dropdown input'!$F$14,IF(INTRODUZIONE!$B$3="selezionare",""))),IF(I43=8,IF(INTRODUZIONE!$B$3="orientato alla catena di valore aggiunto",'Dropdown input'!$E$15,IF(INTRODUZIONE!$B$3="intersettoriale",'Dropdown input'!$F$15,IF(INTRODUZIONE!$B$3="selezionare",""))),IF(I43=9,IF(INTRODUZIONE!$B$3="orientato alla catena di valore aggiunto",'Dropdown input'!$E$16,IF(INTRODUZIONE!$B$3="intersettoriale",'Dropdown input'!$F$16,IF(INTRODUZIONE!$B$3="selezionare",""))),IF(I43=10,IF(INTRODUZIONE!$B$3="orientato alla catena di valore aggiunto",'Dropdown input'!$E$17,IF(INTRODUZIONE!$B$3="intersettoriale",'Dropdown input'!$F$17,IF(INTRODUZIONE!$B$3="selezionare",""))),IF(I43=11,IF(INTRODUZIONE!$B$3="orientato alla catena di valore aggiunto",'Dropdown input'!$E$18,IF(INTRODUZIONE!$B$3="intersettoriale",'Dropdown input'!$F$18,IF(INTRODUZIONE!$B$3="selezionare",""))),IF(I43="",""))))))))))))</f>
        <v/>
      </c>
      <c r="Q43" s="186" t="str">
        <f t="shared" si="14"/>
        <v/>
      </c>
      <c r="R43" s="153" t="str">
        <f t="shared" si="9"/>
        <v/>
      </c>
      <c r="S43" s="153"/>
      <c r="T43" s="154" t="str">
        <f t="shared" si="0"/>
        <v/>
      </c>
      <c r="U43" s="155" t="str">
        <f t="shared" si="10"/>
        <v/>
      </c>
      <c r="V43" s="109" t="str">
        <f t="shared" si="1"/>
        <v/>
      </c>
      <c r="W43" s="157" t="str">
        <f t="shared" si="11"/>
        <v/>
      </c>
      <c r="X43" s="96" t="str">
        <f t="shared" si="2"/>
        <v/>
      </c>
      <c r="Y43" s="110"/>
      <c r="Z43" s="103"/>
      <c r="AA43" s="103"/>
      <c r="AB43" s="103"/>
      <c r="AC43" s="111" t="str">
        <f t="shared" si="3"/>
        <v/>
      </c>
      <c r="AD43" s="112">
        <f t="shared" si="18"/>
        <v>0</v>
      </c>
      <c r="AE43" s="100" t="str">
        <f t="shared" si="4"/>
        <v/>
      </c>
      <c r="AF43" s="110"/>
      <c r="AG43" s="113"/>
      <c r="AH43" s="110"/>
      <c r="AI43" s="113"/>
      <c r="AJ43" s="110"/>
      <c r="AK43" s="110"/>
    </row>
    <row r="44" spans="1:37" ht="15.5" x14ac:dyDescent="0.3">
      <c r="A44" s="102">
        <f>INTRODUZIONE!$B$2</f>
        <v>0</v>
      </c>
      <c r="B44" s="103" t="s">
        <v>101</v>
      </c>
      <c r="C44" s="104" t="s">
        <v>41</v>
      </c>
      <c r="D44" s="104"/>
      <c r="E44" s="103" t="s">
        <v>100</v>
      </c>
      <c r="F44" s="105"/>
      <c r="G44" s="90" t="s">
        <v>23</v>
      </c>
      <c r="H44" s="106" t="s">
        <v>23</v>
      </c>
      <c r="I44" s="91" t="str">
        <f t="shared" si="5"/>
        <v/>
      </c>
      <c r="J44" s="107"/>
      <c r="K44" s="108">
        <f t="shared" si="17"/>
        <v>0</v>
      </c>
      <c r="L44" s="94" t="str">
        <f>IF(I44=1,IF(INTRODUZIONE!$B$3="orientato alla catena di valore aggiunto",'Dropdown input'!$C$8,IF(INTRODUZIONE!$B$3="intersettoriale",'Dropdown input'!$D$8,IF(INTRODUZIONE!$B$3="selezionare",""))),IF(I44=2,IF(INTRODUZIONE!$B$3="orientato alla catena di valore aggiunto",'Dropdown input'!$C$9,IF(INTRODUZIONE!$B$3="intersettoriale",'Dropdown input'!$D$9,IF(INTRODUZIONE!$B$3="selezionare",""))),IF(I44=3,IF(INTRODUZIONE!$B$3="orientato alla catena di valore aggiunto",'Dropdown input'!$C$10,IF(INTRODUZIONE!$B$3="intersettoriale",'Dropdown input'!$D$10,IF(INTRODUZIONE!$B$3="selezionare",""))),IF(I44=4,IF(INTRODUZIONE!$B$3="orientato alla catena di valore aggiunto",'Dropdown input'!$C$11,IF(INTRODUZIONE!$B$3="intersettoriale",'Dropdown input'!$D$11,IF(INTRODUZIONE!$B$3="selezionare",""))),IF(I44=5,IF(INTRODUZIONE!$B$3="orientato alla catena di valore aggiunto",'Dropdown input'!$C$12,IF(INTRODUZIONE!$B$3="intersettoriale",'Dropdown input'!$D$12,IF(INTRODUZIONE!$B$3="selezionare",""))),IF(I44=6,IF(INTRODUZIONE!$B$3="orientato alla catena di valore aggiunto",'Dropdown input'!$C$13,IF(INTRODUZIONE!$B$3="intersettoriale",'Dropdown input'!$D$13,IF(INTRODUZIONE!$B$3="selezionare",""))),IF(I44=7,IF(INTRODUZIONE!$B$3="orientato alla catena di valore aggiunto",'Dropdown input'!$C$14,IF(INTRODUZIONE!$B$3="intersettoriale",'Dropdown input'!$D$14,IF(INTRODUZIONE!$B$3="selezionare",""))),IF(I44=8,IF(INTRODUZIONE!$B$3="orientato alla catena di valore aggiunto",'Dropdown input'!$C$15,IF(INTRODUZIONE!$B$3="intersettoriale",'Dropdown input'!$D$15,IF(INTRODUZIONE!$B$3="selezionare",""))),IF(I44=9,IF(INTRODUZIONE!$B$3="orientato alla catena di valore aggiunto",'Dropdown input'!$C$16,IF(INTRODUZIONE!$B$3="intersettoriale",'Dropdown input'!$D$16,IF(INTRODUZIONE!$B$3="selezionare",""))),IF(I44=10,IF(INTRODUZIONE!$B$3="orientato alla catena di valore aggiunto",'Dropdown input'!$C$17,IF(INTRODUZIONE!$B$3="intersettoriale",'Dropdown input'!$D$17,IF(INTRODUZIONE!$B$3="selezionare",""))),IF(I44=11,IF(INTRODUZIONE!$B$3="orientato alla catena di valore aggiunto",'Dropdown input'!$C$18,IF(INTRODUZIONE!$B$3="intersettoriale",'Dropdown input'!$D$18,IF(INTRODUZIONE!$B$3="selezionare",""))),IF(I44="",""))))))))))))</f>
        <v/>
      </c>
      <c r="M44" s="108" t="str">
        <f t="shared" si="6"/>
        <v/>
      </c>
      <c r="N44" s="94" t="str">
        <f t="shared" si="7"/>
        <v/>
      </c>
      <c r="O44" s="94" t="str">
        <f>IF(I44=1,'Dropdown input'!$I$8,IF(I44=2,'Dropdown input'!$I$9,IF(I44=3,'Dropdown input'!$I$10,IF(I44=4,'Dropdown input'!$I$11,IF(I44=5,'Dropdown input'!$I$12,IF(I44=6,'Dropdown input'!$I$13,IF(I44=7,'Dropdown input'!$I$14,IF(I44=8,'Dropdown input'!$I$15,IF(I44=9,"chiarire nello specifico con l'UFAG",IF(I44=10,'Dropdown input'!$I$17,IF(I44=11,'Dropdown input'!$I$18,"")))))))))))</f>
        <v/>
      </c>
      <c r="P44" s="94" t="str">
        <f>IF(I44=1,IF(INTRODUZIONE!$B$3="orientato alla catena di valore aggiunto",'Dropdown input'!$E$8,IF(INTRODUZIONE!$B$3="intersettoriale",'Dropdown input'!$F$8,IF(INTRODUZIONE!$B$3="selezionare",""))),IF(I44=2,IF(INTRODUZIONE!$B$3="orientato alla catena di valore aggiunto",'Dropdown input'!$E$9,IF(INTRODUZIONE!$B$3="intersettoriale",'Dropdown input'!$F$9,IF(INTRODUZIONE!$B$3="selezionare",""))),IF(I44=3,IF(INTRODUZIONE!$B$3="orientato alla catena di valore aggiunto",'Dropdown input'!$E$10,IF(INTRODUZIONE!$B$3="intersettoriale",'Dropdown input'!$F$10,IF(INTRODUZIONE!$B$3="selezionare",""))),IF(I44=4,IF(INTRODUZIONE!$B$3="orientato alla catena di valore aggiunto",'Dropdown input'!$E$11,IF(INTRODUZIONE!$B$3="intersettoriale",'Dropdown input'!$F$11,IF(INTRODUZIONE!$B$3="selezionare",""))),IF(I44=5,IF(INTRODUZIONE!$B$3="orientato alla catena di valore aggiunto",'Dropdown input'!$E$12,IF(INTRODUZIONE!$B$3="intersettoriale",'Dropdown input'!$F$12,IF(INTRODUZIONE!$B$3="selezionare",""))),IF(I44=6,IF(INTRODUZIONE!$B$3="orientato alla catena di valore aggiunto",'Dropdown input'!$E$13,IF(INTRODUZIONE!$B$3="intersettoriale",'Dropdown input'!$F$13,IF(INTRODUZIONE!$B$3="selezionare",""))),IF(I44=7,IF(INTRODUZIONE!$B$3="orientato alla catena di valore aggiunto",'Dropdown input'!$E$14,IF(INTRODUZIONE!$B$3="intersettoriale",'Dropdown input'!$F$14,IF(INTRODUZIONE!$B$3="selezionare",""))),IF(I44=8,IF(INTRODUZIONE!$B$3="orientato alla catena di valore aggiunto",'Dropdown input'!$E$15,IF(INTRODUZIONE!$B$3="intersettoriale",'Dropdown input'!$F$15,IF(INTRODUZIONE!$B$3="selezionare",""))),IF(I44=9,IF(INTRODUZIONE!$B$3="orientato alla catena di valore aggiunto",'Dropdown input'!$E$16,IF(INTRODUZIONE!$B$3="intersettoriale",'Dropdown input'!$F$16,IF(INTRODUZIONE!$B$3="selezionare",""))),IF(I44=10,IF(INTRODUZIONE!$B$3="orientato alla catena di valore aggiunto",'Dropdown input'!$E$17,IF(INTRODUZIONE!$B$3="intersettoriale",'Dropdown input'!$F$17,IF(INTRODUZIONE!$B$3="selezionare",""))),IF(I44=11,IF(INTRODUZIONE!$B$3="orientato alla catena di valore aggiunto",'Dropdown input'!$E$18,IF(INTRODUZIONE!$B$3="intersettoriale",'Dropdown input'!$F$18,IF(INTRODUZIONE!$B$3="selezionare",""))),IF(I44="",""))))))))))))</f>
        <v/>
      </c>
      <c r="Q44" s="186" t="str">
        <f t="shared" si="14"/>
        <v/>
      </c>
      <c r="R44" s="153" t="str">
        <f t="shared" si="9"/>
        <v/>
      </c>
      <c r="S44" s="153"/>
      <c r="T44" s="154" t="str">
        <f t="shared" si="0"/>
        <v/>
      </c>
      <c r="U44" s="155" t="str">
        <f t="shared" si="10"/>
        <v/>
      </c>
      <c r="V44" s="109" t="str">
        <f t="shared" si="1"/>
        <v/>
      </c>
      <c r="W44" s="157" t="str">
        <f t="shared" si="11"/>
        <v/>
      </c>
      <c r="X44" s="96" t="str">
        <f t="shared" si="2"/>
        <v/>
      </c>
      <c r="Y44" s="110"/>
      <c r="Z44" s="103"/>
      <c r="AA44" s="103"/>
      <c r="AB44" s="103"/>
      <c r="AC44" s="111" t="str">
        <f t="shared" si="3"/>
        <v/>
      </c>
      <c r="AD44" s="112">
        <f t="shared" si="18"/>
        <v>0</v>
      </c>
      <c r="AE44" s="100" t="str">
        <f t="shared" si="4"/>
        <v/>
      </c>
      <c r="AF44" s="110"/>
      <c r="AG44" s="113"/>
      <c r="AH44" s="110"/>
      <c r="AI44" s="113"/>
      <c r="AJ44" s="110"/>
      <c r="AK44" s="110"/>
    </row>
    <row r="45" spans="1:37" ht="15.5" x14ac:dyDescent="0.3">
      <c r="A45" s="102">
        <f>INTRODUZIONE!$B$2</f>
        <v>0</v>
      </c>
      <c r="B45" s="103" t="s">
        <v>101</v>
      </c>
      <c r="C45" s="104" t="s">
        <v>41</v>
      </c>
      <c r="D45" s="104"/>
      <c r="E45" s="103" t="s">
        <v>100</v>
      </c>
      <c r="F45" s="105"/>
      <c r="G45" s="90" t="s">
        <v>23</v>
      </c>
      <c r="H45" s="106" t="s">
        <v>23</v>
      </c>
      <c r="I45" s="91" t="str">
        <f t="shared" si="5"/>
        <v/>
      </c>
      <c r="J45" s="107"/>
      <c r="K45" s="108">
        <f t="shared" si="17"/>
        <v>0</v>
      </c>
      <c r="L45" s="94" t="str">
        <f>IF(I45=1,IF(INTRODUZIONE!$B$3="orientato alla catena di valore aggiunto",'Dropdown input'!$C$8,IF(INTRODUZIONE!$B$3="intersettoriale",'Dropdown input'!$D$8,IF(INTRODUZIONE!$B$3="selezionare",""))),IF(I45=2,IF(INTRODUZIONE!$B$3="orientato alla catena di valore aggiunto",'Dropdown input'!$C$9,IF(INTRODUZIONE!$B$3="intersettoriale",'Dropdown input'!$D$9,IF(INTRODUZIONE!$B$3="selezionare",""))),IF(I45=3,IF(INTRODUZIONE!$B$3="orientato alla catena di valore aggiunto",'Dropdown input'!$C$10,IF(INTRODUZIONE!$B$3="intersettoriale",'Dropdown input'!$D$10,IF(INTRODUZIONE!$B$3="selezionare",""))),IF(I45=4,IF(INTRODUZIONE!$B$3="orientato alla catena di valore aggiunto",'Dropdown input'!$C$11,IF(INTRODUZIONE!$B$3="intersettoriale",'Dropdown input'!$D$11,IF(INTRODUZIONE!$B$3="selezionare",""))),IF(I45=5,IF(INTRODUZIONE!$B$3="orientato alla catena di valore aggiunto",'Dropdown input'!$C$12,IF(INTRODUZIONE!$B$3="intersettoriale",'Dropdown input'!$D$12,IF(INTRODUZIONE!$B$3="selezionare",""))),IF(I45=6,IF(INTRODUZIONE!$B$3="orientato alla catena di valore aggiunto",'Dropdown input'!$C$13,IF(INTRODUZIONE!$B$3="intersettoriale",'Dropdown input'!$D$13,IF(INTRODUZIONE!$B$3="selezionare",""))),IF(I45=7,IF(INTRODUZIONE!$B$3="orientato alla catena di valore aggiunto",'Dropdown input'!$C$14,IF(INTRODUZIONE!$B$3="intersettoriale",'Dropdown input'!$D$14,IF(INTRODUZIONE!$B$3="selezionare",""))),IF(I45=8,IF(INTRODUZIONE!$B$3="orientato alla catena di valore aggiunto",'Dropdown input'!$C$15,IF(INTRODUZIONE!$B$3="intersettoriale",'Dropdown input'!$D$15,IF(INTRODUZIONE!$B$3="selezionare",""))),IF(I45=9,IF(INTRODUZIONE!$B$3="orientato alla catena di valore aggiunto",'Dropdown input'!$C$16,IF(INTRODUZIONE!$B$3="intersettoriale",'Dropdown input'!$D$16,IF(INTRODUZIONE!$B$3="selezionare",""))),IF(I45=10,IF(INTRODUZIONE!$B$3="orientato alla catena di valore aggiunto",'Dropdown input'!$C$17,IF(INTRODUZIONE!$B$3="intersettoriale",'Dropdown input'!$D$17,IF(INTRODUZIONE!$B$3="selezionare",""))),IF(I45=11,IF(INTRODUZIONE!$B$3="orientato alla catena di valore aggiunto",'Dropdown input'!$C$18,IF(INTRODUZIONE!$B$3="intersettoriale",'Dropdown input'!$D$18,IF(INTRODUZIONE!$B$3="selezionare",""))),IF(I45="",""))))))))))))</f>
        <v/>
      </c>
      <c r="M45" s="108" t="str">
        <f t="shared" si="6"/>
        <v/>
      </c>
      <c r="N45" s="94" t="str">
        <f t="shared" si="7"/>
        <v/>
      </c>
      <c r="O45" s="94" t="str">
        <f>IF(I45=1,'Dropdown input'!$I$8,IF(I45=2,'Dropdown input'!$I$9,IF(I45=3,'Dropdown input'!$I$10,IF(I45=4,'Dropdown input'!$I$11,IF(I45=5,'Dropdown input'!$I$12,IF(I45=6,'Dropdown input'!$I$13,IF(I45=7,'Dropdown input'!$I$14,IF(I45=8,'Dropdown input'!$I$15,IF(I45=9,"chiarire nello specifico con l'UFAG",IF(I45=10,'Dropdown input'!$I$17,IF(I45=11,'Dropdown input'!$I$18,"")))))))))))</f>
        <v/>
      </c>
      <c r="P45" s="94" t="str">
        <f>IF(I45=1,IF(INTRODUZIONE!$B$3="orientato alla catena di valore aggiunto",'Dropdown input'!$E$8,IF(INTRODUZIONE!$B$3="intersettoriale",'Dropdown input'!$F$8,IF(INTRODUZIONE!$B$3="selezionare",""))),IF(I45=2,IF(INTRODUZIONE!$B$3="orientato alla catena di valore aggiunto",'Dropdown input'!$E$9,IF(INTRODUZIONE!$B$3="intersettoriale",'Dropdown input'!$F$9,IF(INTRODUZIONE!$B$3="selezionare",""))),IF(I45=3,IF(INTRODUZIONE!$B$3="orientato alla catena di valore aggiunto",'Dropdown input'!$E$10,IF(INTRODUZIONE!$B$3="intersettoriale",'Dropdown input'!$F$10,IF(INTRODUZIONE!$B$3="selezionare",""))),IF(I45=4,IF(INTRODUZIONE!$B$3="orientato alla catena di valore aggiunto",'Dropdown input'!$E$11,IF(INTRODUZIONE!$B$3="intersettoriale",'Dropdown input'!$F$11,IF(INTRODUZIONE!$B$3="selezionare",""))),IF(I45=5,IF(INTRODUZIONE!$B$3="orientato alla catena di valore aggiunto",'Dropdown input'!$E$12,IF(INTRODUZIONE!$B$3="intersettoriale",'Dropdown input'!$F$12,IF(INTRODUZIONE!$B$3="selezionare",""))),IF(I45=6,IF(INTRODUZIONE!$B$3="orientato alla catena di valore aggiunto",'Dropdown input'!$E$13,IF(INTRODUZIONE!$B$3="intersettoriale",'Dropdown input'!$F$13,IF(INTRODUZIONE!$B$3="selezionare",""))),IF(I45=7,IF(INTRODUZIONE!$B$3="orientato alla catena di valore aggiunto",'Dropdown input'!$E$14,IF(INTRODUZIONE!$B$3="intersettoriale",'Dropdown input'!$F$14,IF(INTRODUZIONE!$B$3="selezionare",""))),IF(I45=8,IF(INTRODUZIONE!$B$3="orientato alla catena di valore aggiunto",'Dropdown input'!$E$15,IF(INTRODUZIONE!$B$3="intersettoriale",'Dropdown input'!$F$15,IF(INTRODUZIONE!$B$3="selezionare",""))),IF(I45=9,IF(INTRODUZIONE!$B$3="orientato alla catena di valore aggiunto",'Dropdown input'!$E$16,IF(INTRODUZIONE!$B$3="intersettoriale",'Dropdown input'!$F$16,IF(INTRODUZIONE!$B$3="selezionare",""))),IF(I45=10,IF(INTRODUZIONE!$B$3="orientato alla catena di valore aggiunto",'Dropdown input'!$E$17,IF(INTRODUZIONE!$B$3="intersettoriale",'Dropdown input'!$F$17,IF(INTRODUZIONE!$B$3="selezionare",""))),IF(I45=11,IF(INTRODUZIONE!$B$3="orientato alla catena di valore aggiunto",'Dropdown input'!$E$18,IF(INTRODUZIONE!$B$3="intersettoriale",'Dropdown input'!$F$18,IF(INTRODUZIONE!$B$3="selezionare",""))),IF(I45="",""))))))))))))</f>
        <v/>
      </c>
      <c r="Q45" s="186" t="str">
        <f t="shared" si="14"/>
        <v/>
      </c>
      <c r="R45" s="153" t="str">
        <f t="shared" si="9"/>
        <v/>
      </c>
      <c r="S45" s="153"/>
      <c r="T45" s="154" t="str">
        <f t="shared" si="0"/>
        <v/>
      </c>
      <c r="U45" s="155" t="str">
        <f t="shared" si="10"/>
        <v/>
      </c>
      <c r="V45" s="109" t="str">
        <f t="shared" si="1"/>
        <v/>
      </c>
      <c r="W45" s="157" t="str">
        <f t="shared" si="11"/>
        <v/>
      </c>
      <c r="X45" s="96" t="str">
        <f t="shared" si="2"/>
        <v/>
      </c>
      <c r="Y45" s="110"/>
      <c r="Z45" s="103"/>
      <c r="AA45" s="103"/>
      <c r="AB45" s="103"/>
      <c r="AC45" s="111" t="str">
        <f t="shared" si="3"/>
        <v/>
      </c>
      <c r="AD45" s="112">
        <f t="shared" si="18"/>
        <v>0</v>
      </c>
      <c r="AE45" s="100" t="str">
        <f t="shared" si="4"/>
        <v/>
      </c>
      <c r="AF45" s="110"/>
      <c r="AG45" s="113"/>
      <c r="AH45" s="110"/>
      <c r="AI45" s="113"/>
      <c r="AJ45" s="110"/>
      <c r="AK45" s="110"/>
    </row>
    <row r="46" spans="1:37" ht="31" x14ac:dyDescent="0.3">
      <c r="A46" s="102">
        <f>INTRODUZIONE!$B$2</f>
        <v>0</v>
      </c>
      <c r="B46" s="103" t="s">
        <v>101</v>
      </c>
      <c r="C46" s="104" t="s">
        <v>41</v>
      </c>
      <c r="D46" s="104"/>
      <c r="E46" s="103" t="s">
        <v>100</v>
      </c>
      <c r="F46" s="105"/>
      <c r="G46" s="90" t="s">
        <v>23</v>
      </c>
      <c r="H46" s="106" t="s">
        <v>214</v>
      </c>
      <c r="I46" s="91">
        <f t="shared" si="5"/>
        <v>11</v>
      </c>
      <c r="J46" s="107"/>
      <c r="K46" s="108">
        <f t="shared" si="17"/>
        <v>0</v>
      </c>
      <c r="L46" s="94">
        <f>IF(I46=1,IF(INTRODUZIONE!$B$3="orientato alla catena di valore aggiunto",'Dropdown input'!$C$8,IF(INTRODUZIONE!$B$3="intersettoriale",'Dropdown input'!$D$8,IF(INTRODUZIONE!$B$3="selezionare",""))),IF(I46=2,IF(INTRODUZIONE!$B$3="orientato alla catena di valore aggiunto",'Dropdown input'!$C$9,IF(INTRODUZIONE!$B$3="intersettoriale",'Dropdown input'!$D$9,IF(INTRODUZIONE!$B$3="selezionare",""))),IF(I46=3,IF(INTRODUZIONE!$B$3="orientato alla catena di valore aggiunto",'Dropdown input'!$C$10,IF(INTRODUZIONE!$B$3="intersettoriale",'Dropdown input'!$D$10,IF(INTRODUZIONE!$B$3="selezionare",""))),IF(I46=4,IF(INTRODUZIONE!$B$3="orientato alla catena di valore aggiunto",'Dropdown input'!$C$11,IF(INTRODUZIONE!$B$3="intersettoriale",'Dropdown input'!$D$11,IF(INTRODUZIONE!$B$3="selezionare",""))),IF(I46=5,IF(INTRODUZIONE!$B$3="orientato alla catena di valore aggiunto",'Dropdown input'!$C$12,IF(INTRODUZIONE!$B$3="intersettoriale",'Dropdown input'!$D$12,IF(INTRODUZIONE!$B$3="selezionare",""))),IF(I46=6,IF(INTRODUZIONE!$B$3="orientato alla catena di valore aggiunto",'Dropdown input'!$C$13,IF(INTRODUZIONE!$B$3="intersettoriale",'Dropdown input'!$D$13,IF(INTRODUZIONE!$B$3="selezionare",""))),IF(I46=7,IF(INTRODUZIONE!$B$3="orientato alla catena di valore aggiunto",'Dropdown input'!$C$14,IF(INTRODUZIONE!$B$3="intersettoriale",'Dropdown input'!$D$14,IF(INTRODUZIONE!$B$3="selezionare",""))),IF(I46=8,IF(INTRODUZIONE!$B$3="orientato alla catena di valore aggiunto",'Dropdown input'!$C$15,IF(INTRODUZIONE!$B$3="intersettoriale",'Dropdown input'!$D$15,IF(INTRODUZIONE!$B$3="selezionare",""))),IF(I46=9,IF(INTRODUZIONE!$B$3="orientato alla catena di valore aggiunto",'Dropdown input'!$C$16,IF(INTRODUZIONE!$B$3="intersettoriale",'Dropdown input'!$D$16,IF(INTRODUZIONE!$B$3="selezionare",""))),IF(I46=10,IF(INTRODUZIONE!$B$3="orientato alla catena di valore aggiunto",'Dropdown input'!$C$17,IF(INTRODUZIONE!$B$3="intersettoriale",'Dropdown input'!$D$17,IF(INTRODUZIONE!$B$3="selezionare",""))),IF(I46=11,IF(INTRODUZIONE!$B$3="orientato alla catena di valore aggiunto",'Dropdown input'!$C$18,IF(INTRODUZIONE!$B$3="intersettoriale",'Dropdown input'!$D$18,IF(INTRODUZIONE!$B$3="selezionare",""))),IF(I46="",""))))))))))))</f>
        <v>0</v>
      </c>
      <c r="M46" s="108">
        <f t="shared" si="6"/>
        <v>0</v>
      </c>
      <c r="N46" s="94">
        <f t="shared" si="7"/>
        <v>0.22</v>
      </c>
      <c r="O46" s="94">
        <f>IF(I46=1,'Dropdown input'!$I$8,IF(I46=2,'Dropdown input'!$I$9,IF(I46=3,'Dropdown input'!$I$10,IF(I46=4,'Dropdown input'!$I$11,IF(I46=5,'Dropdown input'!$I$12,IF(I46=6,'Dropdown input'!$I$13,IF(I46=7,'Dropdown input'!$I$14,IF(I46=8,'Dropdown input'!$I$15,IF(I46=9,"chiarire nello specifico con l'UFAG",IF(I46=10,'Dropdown input'!$I$17,IF(I46=11,'Dropdown input'!$I$18,"")))))))))))</f>
        <v>1</v>
      </c>
      <c r="P46" s="94">
        <f>IF(I46=1,IF(INTRODUZIONE!$B$3="orientato alla catena di valore aggiunto",'Dropdown input'!$E$8,IF(INTRODUZIONE!$B$3="intersettoriale",'Dropdown input'!$F$8,IF(INTRODUZIONE!$B$3="selezionare",""))),IF(I46=2,IF(INTRODUZIONE!$B$3="orientato alla catena di valore aggiunto",'Dropdown input'!$E$9,IF(INTRODUZIONE!$B$3="intersettoriale",'Dropdown input'!$F$9,IF(INTRODUZIONE!$B$3="selezionare",""))),IF(I46=3,IF(INTRODUZIONE!$B$3="orientato alla catena di valore aggiunto",'Dropdown input'!$E$10,IF(INTRODUZIONE!$B$3="intersettoriale",'Dropdown input'!$F$10,IF(INTRODUZIONE!$B$3="selezionare",""))),IF(I46=4,IF(INTRODUZIONE!$B$3="orientato alla catena di valore aggiunto",'Dropdown input'!$E$11,IF(INTRODUZIONE!$B$3="intersettoriale",'Dropdown input'!$F$11,IF(INTRODUZIONE!$B$3="selezionare",""))),IF(I46=5,IF(INTRODUZIONE!$B$3="orientato alla catena di valore aggiunto",'Dropdown input'!$E$12,IF(INTRODUZIONE!$B$3="intersettoriale",'Dropdown input'!$F$12,IF(INTRODUZIONE!$B$3="selezionare",""))),IF(I46=6,IF(INTRODUZIONE!$B$3="orientato alla catena di valore aggiunto",'Dropdown input'!$E$13,IF(INTRODUZIONE!$B$3="intersettoriale",'Dropdown input'!$F$13,IF(INTRODUZIONE!$B$3="selezionare",""))),IF(I46=7,IF(INTRODUZIONE!$B$3="orientato alla catena di valore aggiunto",'Dropdown input'!$E$14,IF(INTRODUZIONE!$B$3="intersettoriale",'Dropdown input'!$F$14,IF(INTRODUZIONE!$B$3="selezionare",""))),IF(I46=8,IF(INTRODUZIONE!$B$3="orientato alla catena di valore aggiunto",'Dropdown input'!$E$15,IF(INTRODUZIONE!$B$3="intersettoriale",'Dropdown input'!$F$15,IF(INTRODUZIONE!$B$3="selezionare",""))),IF(I46=9,IF(INTRODUZIONE!$B$3="orientato alla catena di valore aggiunto",'Dropdown input'!$E$16,IF(INTRODUZIONE!$B$3="intersettoriale",'Dropdown input'!$F$16,IF(INTRODUZIONE!$B$3="selezionare",""))),IF(I46=10,IF(INTRODUZIONE!$B$3="orientato alla catena di valore aggiunto",'Dropdown input'!$E$17,IF(INTRODUZIONE!$B$3="intersettoriale",'Dropdown input'!$F$17,IF(INTRODUZIONE!$B$3="selezionare",""))),IF(I46=11,IF(INTRODUZIONE!$B$3="orientato alla catena di valore aggiunto",'Dropdown input'!$E$18,IF(INTRODUZIONE!$B$3="intersettoriale",'Dropdown input'!$F$18,IF(INTRODUZIONE!$B$3="selezionare",""))),IF(I46="",""))))))))))))</f>
        <v>0.2</v>
      </c>
      <c r="Q46" s="186"/>
      <c r="R46" s="153">
        <f t="shared" si="9"/>
        <v>0</v>
      </c>
      <c r="S46" s="153"/>
      <c r="T46" s="154" t="str">
        <f t="shared" si="0"/>
        <v/>
      </c>
      <c r="U46" s="155">
        <f t="shared" si="10"/>
        <v>0</v>
      </c>
      <c r="V46" s="109">
        <f t="shared" si="1"/>
        <v>0</v>
      </c>
      <c r="W46" s="157">
        <f t="shared" si="11"/>
        <v>0</v>
      </c>
      <c r="X46" s="96" t="str">
        <f t="shared" si="2"/>
        <v/>
      </c>
      <c r="Y46" s="110"/>
      <c r="Z46" s="103"/>
      <c r="AA46" s="103"/>
      <c r="AB46" s="103"/>
      <c r="AC46" s="111">
        <f t="shared" si="3"/>
        <v>0</v>
      </c>
      <c r="AD46" s="112">
        <f t="shared" si="18"/>
        <v>0</v>
      </c>
      <c r="AE46" s="100" t="str">
        <f t="shared" si="4"/>
        <v>Finanziamento=investimento</v>
      </c>
      <c r="AF46" s="110"/>
      <c r="AG46" s="113"/>
      <c r="AH46" s="110"/>
      <c r="AI46" s="113"/>
      <c r="AJ46" s="110"/>
      <c r="AK46" s="110"/>
    </row>
    <row r="47" spans="1:37" ht="15.5" x14ac:dyDescent="0.3">
      <c r="A47" s="102">
        <f>INTRODUZIONE!$B$2</f>
        <v>0</v>
      </c>
      <c r="B47" s="103" t="s">
        <v>101</v>
      </c>
      <c r="C47" s="104" t="s">
        <v>41</v>
      </c>
      <c r="D47" s="104"/>
      <c r="E47" s="103" t="s">
        <v>100</v>
      </c>
      <c r="F47" s="105"/>
      <c r="G47" s="90" t="s">
        <v>23</v>
      </c>
      <c r="H47" s="106" t="s">
        <v>23</v>
      </c>
      <c r="I47" s="91" t="str">
        <f t="shared" si="5"/>
        <v/>
      </c>
      <c r="J47" s="107"/>
      <c r="K47" s="108">
        <f t="shared" si="17"/>
        <v>0</v>
      </c>
      <c r="L47" s="94" t="str">
        <f>IF(I47=1,IF(INTRODUZIONE!$B$3="orientato alla catena di valore aggiunto",'Dropdown input'!$C$8,IF(INTRODUZIONE!$B$3="intersettoriale",'Dropdown input'!$D$8,IF(INTRODUZIONE!$B$3="selezionare",""))),IF(I47=2,IF(INTRODUZIONE!$B$3="orientato alla catena di valore aggiunto",'Dropdown input'!$C$9,IF(INTRODUZIONE!$B$3="intersettoriale",'Dropdown input'!$D$9,IF(INTRODUZIONE!$B$3="selezionare",""))),IF(I47=3,IF(INTRODUZIONE!$B$3="orientato alla catena di valore aggiunto",'Dropdown input'!$C$10,IF(INTRODUZIONE!$B$3="intersettoriale",'Dropdown input'!$D$10,IF(INTRODUZIONE!$B$3="selezionare",""))),IF(I47=4,IF(INTRODUZIONE!$B$3="orientato alla catena di valore aggiunto",'Dropdown input'!$C$11,IF(INTRODUZIONE!$B$3="intersettoriale",'Dropdown input'!$D$11,IF(INTRODUZIONE!$B$3="selezionare",""))),IF(I47=5,IF(INTRODUZIONE!$B$3="orientato alla catena di valore aggiunto",'Dropdown input'!$C$12,IF(INTRODUZIONE!$B$3="intersettoriale",'Dropdown input'!$D$12,IF(INTRODUZIONE!$B$3="selezionare",""))),IF(I47=6,IF(INTRODUZIONE!$B$3="orientato alla catena di valore aggiunto",'Dropdown input'!$C$13,IF(INTRODUZIONE!$B$3="intersettoriale",'Dropdown input'!$D$13,IF(INTRODUZIONE!$B$3="selezionare",""))),IF(I47=7,IF(INTRODUZIONE!$B$3="orientato alla catena di valore aggiunto",'Dropdown input'!$C$14,IF(INTRODUZIONE!$B$3="intersettoriale",'Dropdown input'!$D$14,IF(INTRODUZIONE!$B$3="selezionare",""))),IF(I47=8,IF(INTRODUZIONE!$B$3="orientato alla catena di valore aggiunto",'Dropdown input'!$C$15,IF(INTRODUZIONE!$B$3="intersettoriale",'Dropdown input'!$D$15,IF(INTRODUZIONE!$B$3="selezionare",""))),IF(I47=9,IF(INTRODUZIONE!$B$3="orientato alla catena di valore aggiunto",'Dropdown input'!$C$16,IF(INTRODUZIONE!$B$3="intersettoriale",'Dropdown input'!$D$16,IF(INTRODUZIONE!$B$3="selezionare",""))),IF(I47=10,IF(INTRODUZIONE!$B$3="orientato alla catena di valore aggiunto",'Dropdown input'!$C$17,IF(INTRODUZIONE!$B$3="intersettoriale",'Dropdown input'!$D$17,IF(INTRODUZIONE!$B$3="selezionare",""))),IF(I47=11,IF(INTRODUZIONE!$B$3="orientato alla catena di valore aggiunto",'Dropdown input'!$C$18,IF(INTRODUZIONE!$B$3="intersettoriale",'Dropdown input'!$D$18,IF(INTRODUZIONE!$B$3="selezionare",""))),IF(I47="",""))))))))))))</f>
        <v/>
      </c>
      <c r="M47" s="108" t="str">
        <f t="shared" si="6"/>
        <v/>
      </c>
      <c r="N47" s="94" t="str">
        <f t="shared" si="7"/>
        <v/>
      </c>
      <c r="O47" s="94" t="str">
        <f>IF(I47=1,'Dropdown input'!$I$8,IF(I47=2,'Dropdown input'!$I$9,IF(I47=3,'Dropdown input'!$I$10,IF(I47=4,'Dropdown input'!$I$11,IF(I47=5,'Dropdown input'!$I$12,IF(I47=6,'Dropdown input'!$I$13,IF(I47=7,'Dropdown input'!$I$14,IF(I47=8,'Dropdown input'!$I$15,IF(I47=9,"chiarire nello specifico con l'UFAG",IF(I47=10,'Dropdown input'!$I$17,IF(I47=11,'Dropdown input'!$I$18,"")))))))))))</f>
        <v/>
      </c>
      <c r="P47" s="94" t="str">
        <f>IF(I47=1,IF(INTRODUZIONE!$B$3="orientato alla catena di valore aggiunto",'Dropdown input'!$E$8,IF(INTRODUZIONE!$B$3="intersettoriale",'Dropdown input'!$F$8,IF(INTRODUZIONE!$B$3="selezionare",""))),IF(I47=2,IF(INTRODUZIONE!$B$3="orientato alla catena di valore aggiunto",'Dropdown input'!$E$9,IF(INTRODUZIONE!$B$3="intersettoriale",'Dropdown input'!$F$9,IF(INTRODUZIONE!$B$3="selezionare",""))),IF(I47=3,IF(INTRODUZIONE!$B$3="orientato alla catena di valore aggiunto",'Dropdown input'!$E$10,IF(INTRODUZIONE!$B$3="intersettoriale",'Dropdown input'!$F$10,IF(INTRODUZIONE!$B$3="selezionare",""))),IF(I47=4,IF(INTRODUZIONE!$B$3="orientato alla catena di valore aggiunto",'Dropdown input'!$E$11,IF(INTRODUZIONE!$B$3="intersettoriale",'Dropdown input'!$F$11,IF(INTRODUZIONE!$B$3="selezionare",""))),IF(I47=5,IF(INTRODUZIONE!$B$3="orientato alla catena di valore aggiunto",'Dropdown input'!$E$12,IF(INTRODUZIONE!$B$3="intersettoriale",'Dropdown input'!$F$12,IF(INTRODUZIONE!$B$3="selezionare",""))),IF(I47=6,IF(INTRODUZIONE!$B$3="orientato alla catena di valore aggiunto",'Dropdown input'!$E$13,IF(INTRODUZIONE!$B$3="intersettoriale",'Dropdown input'!$F$13,IF(INTRODUZIONE!$B$3="selezionare",""))),IF(I47=7,IF(INTRODUZIONE!$B$3="orientato alla catena di valore aggiunto",'Dropdown input'!$E$14,IF(INTRODUZIONE!$B$3="intersettoriale",'Dropdown input'!$F$14,IF(INTRODUZIONE!$B$3="selezionare",""))),IF(I47=8,IF(INTRODUZIONE!$B$3="orientato alla catena di valore aggiunto",'Dropdown input'!$E$15,IF(INTRODUZIONE!$B$3="intersettoriale",'Dropdown input'!$F$15,IF(INTRODUZIONE!$B$3="selezionare",""))),IF(I47=9,IF(INTRODUZIONE!$B$3="orientato alla catena di valore aggiunto",'Dropdown input'!$E$16,IF(INTRODUZIONE!$B$3="intersettoriale",'Dropdown input'!$F$16,IF(INTRODUZIONE!$B$3="selezionare",""))),IF(I47=10,IF(INTRODUZIONE!$B$3="orientato alla catena di valore aggiunto",'Dropdown input'!$E$17,IF(INTRODUZIONE!$B$3="intersettoriale",'Dropdown input'!$F$17,IF(INTRODUZIONE!$B$3="selezionare",""))),IF(I47=11,IF(INTRODUZIONE!$B$3="orientato alla catena di valore aggiunto",'Dropdown input'!$E$18,IF(INTRODUZIONE!$B$3="intersettoriale",'Dropdown input'!$F$18,IF(INTRODUZIONE!$B$3="selezionare",""))),IF(I47="",""))))))))))))</f>
        <v/>
      </c>
      <c r="Q47" s="186" t="str">
        <f t="shared" si="14"/>
        <v/>
      </c>
      <c r="R47" s="153" t="str">
        <f t="shared" si="9"/>
        <v/>
      </c>
      <c r="S47" s="153"/>
      <c r="T47" s="154" t="str">
        <f t="shared" si="0"/>
        <v/>
      </c>
      <c r="U47" s="155" t="str">
        <f t="shared" si="10"/>
        <v/>
      </c>
      <c r="V47" s="109" t="str">
        <f t="shared" si="1"/>
        <v/>
      </c>
      <c r="W47" s="157" t="str">
        <f t="shared" si="11"/>
        <v/>
      </c>
      <c r="X47" s="96" t="str">
        <f t="shared" si="2"/>
        <v/>
      </c>
      <c r="Y47" s="110"/>
      <c r="Z47" s="103"/>
      <c r="AA47" s="103"/>
      <c r="AB47" s="103"/>
      <c r="AC47" s="111" t="str">
        <f t="shared" si="3"/>
        <v/>
      </c>
      <c r="AD47" s="112">
        <f t="shared" si="18"/>
        <v>0</v>
      </c>
      <c r="AE47" s="100" t="str">
        <f t="shared" si="4"/>
        <v/>
      </c>
      <c r="AF47" s="110"/>
      <c r="AG47" s="113"/>
      <c r="AH47" s="110"/>
      <c r="AI47" s="113"/>
      <c r="AJ47" s="110"/>
      <c r="AK47" s="110"/>
    </row>
    <row r="48" spans="1:37" ht="15.5" x14ac:dyDescent="0.3">
      <c r="A48" s="187">
        <f>INTRODUZIONE!$B$2</f>
        <v>0</v>
      </c>
      <c r="B48" s="188" t="s">
        <v>101</v>
      </c>
      <c r="C48" s="189" t="s">
        <v>41</v>
      </c>
      <c r="D48" s="189"/>
      <c r="E48" s="188" t="s">
        <v>100</v>
      </c>
      <c r="F48" s="190"/>
      <c r="G48" s="191" t="s">
        <v>23</v>
      </c>
      <c r="H48" s="192" t="s">
        <v>23</v>
      </c>
      <c r="I48" s="193" t="str">
        <f t="shared" si="5"/>
        <v/>
      </c>
      <c r="J48" s="194"/>
      <c r="K48" s="195">
        <f t="shared" si="17"/>
        <v>0</v>
      </c>
      <c r="L48" s="196" t="str">
        <f>IF(I48=1,IF(INTRODUZIONE!$B$3="orientato alla catena di valore aggiunto",'Dropdown input'!$C$8,IF(INTRODUZIONE!$B$3="intersettoriale",'Dropdown input'!$D$8,IF(INTRODUZIONE!$B$3="selezionare",""))),IF(I48=2,IF(INTRODUZIONE!$B$3="orientato alla catena di valore aggiunto",'Dropdown input'!$C$9,IF(INTRODUZIONE!$B$3="intersettoriale",'Dropdown input'!$D$9,IF(INTRODUZIONE!$B$3="selezionare",""))),IF(I48=3,IF(INTRODUZIONE!$B$3="orientato alla catena di valore aggiunto",'Dropdown input'!$C$10,IF(INTRODUZIONE!$B$3="intersettoriale",'Dropdown input'!$D$10,IF(INTRODUZIONE!$B$3="selezionare",""))),IF(I48=4,IF(INTRODUZIONE!$B$3="orientato alla catena di valore aggiunto",'Dropdown input'!$C$11,IF(INTRODUZIONE!$B$3="intersettoriale",'Dropdown input'!$D$11,IF(INTRODUZIONE!$B$3="selezionare",""))),IF(I48=5,IF(INTRODUZIONE!$B$3="orientato alla catena di valore aggiunto",'Dropdown input'!$C$12,IF(INTRODUZIONE!$B$3="intersettoriale",'Dropdown input'!$D$12,IF(INTRODUZIONE!$B$3="selezionare",""))),IF(I48=6,IF(INTRODUZIONE!$B$3="orientato alla catena di valore aggiunto",'Dropdown input'!$C$13,IF(INTRODUZIONE!$B$3="intersettoriale",'Dropdown input'!$D$13,IF(INTRODUZIONE!$B$3="selezionare",""))),IF(I48=7,IF(INTRODUZIONE!$B$3="orientato alla catena di valore aggiunto",'Dropdown input'!$C$14,IF(INTRODUZIONE!$B$3="intersettoriale",'Dropdown input'!$D$14,IF(INTRODUZIONE!$B$3="selezionare",""))),IF(I48=8,IF(INTRODUZIONE!$B$3="orientato alla catena di valore aggiunto",'Dropdown input'!$C$15,IF(INTRODUZIONE!$B$3="intersettoriale",'Dropdown input'!$D$15,IF(INTRODUZIONE!$B$3="selezionare",""))),IF(I48=9,IF(INTRODUZIONE!$B$3="orientato alla catena di valore aggiunto",'Dropdown input'!$C$16,IF(INTRODUZIONE!$B$3="intersettoriale",'Dropdown input'!$D$16,IF(INTRODUZIONE!$B$3="selezionare",""))),IF(I48=10,IF(INTRODUZIONE!$B$3="orientato alla catena di valore aggiunto",'Dropdown input'!$C$17,IF(INTRODUZIONE!$B$3="intersettoriale",'Dropdown input'!$D$17,IF(INTRODUZIONE!$B$3="selezionare",""))),IF(I48=11,IF(INTRODUZIONE!$B$3="orientato alla catena di valore aggiunto",'Dropdown input'!$C$18,IF(INTRODUZIONE!$B$3="intersettoriale",'Dropdown input'!$D$18,IF(INTRODUZIONE!$B$3="selezionare",""))),IF(I48="",""))))))))))))</f>
        <v/>
      </c>
      <c r="M48" s="195" t="str">
        <f t="shared" si="6"/>
        <v/>
      </c>
      <c r="N48" s="196" t="str">
        <f t="shared" si="7"/>
        <v/>
      </c>
      <c r="O48" s="196" t="str">
        <f>IF(I48=1,'Dropdown input'!$I$8,IF(I48=2,'Dropdown input'!$I$9,IF(I48=3,'Dropdown input'!$I$10,IF(I48=4,'Dropdown input'!$I$11,IF(I48=5,'Dropdown input'!$I$12,IF(I48=6,'Dropdown input'!$I$13,IF(I48=7,'Dropdown input'!$I$14,IF(I48=8,'Dropdown input'!$I$15,IF(I48=9,"chiarire nello specifico con l'UFAG",IF(I48=10,'Dropdown input'!$I$17,IF(I48=11,'Dropdown input'!$I$18,"")))))))))))</f>
        <v/>
      </c>
      <c r="P48" s="196" t="str">
        <f>IF(I48=1,IF(INTRODUZIONE!$B$3="orientato alla catena di valore aggiunto",'Dropdown input'!$E$8,IF(INTRODUZIONE!$B$3="intersettoriale",'Dropdown input'!$F$8,IF(INTRODUZIONE!$B$3="selezionare",""))),IF(I48=2,IF(INTRODUZIONE!$B$3="orientato alla catena di valore aggiunto",'Dropdown input'!$E$9,IF(INTRODUZIONE!$B$3="intersettoriale",'Dropdown input'!$F$9,IF(INTRODUZIONE!$B$3="selezionare",""))),IF(I48=3,IF(INTRODUZIONE!$B$3="orientato alla catena di valore aggiunto",'Dropdown input'!$E$10,IF(INTRODUZIONE!$B$3="intersettoriale",'Dropdown input'!$F$10,IF(INTRODUZIONE!$B$3="selezionare",""))),IF(I48=4,IF(INTRODUZIONE!$B$3="orientato alla catena di valore aggiunto",'Dropdown input'!$E$11,IF(INTRODUZIONE!$B$3="intersettoriale",'Dropdown input'!$F$11,IF(INTRODUZIONE!$B$3="selezionare",""))),IF(I48=5,IF(INTRODUZIONE!$B$3="orientato alla catena di valore aggiunto",'Dropdown input'!$E$12,IF(INTRODUZIONE!$B$3="intersettoriale",'Dropdown input'!$F$12,IF(INTRODUZIONE!$B$3="selezionare",""))),IF(I48=6,IF(INTRODUZIONE!$B$3="orientato alla catena di valore aggiunto",'Dropdown input'!$E$13,IF(INTRODUZIONE!$B$3="intersettoriale",'Dropdown input'!$F$13,IF(INTRODUZIONE!$B$3="selezionare",""))),IF(I48=7,IF(INTRODUZIONE!$B$3="orientato alla catena di valore aggiunto",'Dropdown input'!$E$14,IF(INTRODUZIONE!$B$3="intersettoriale",'Dropdown input'!$F$14,IF(INTRODUZIONE!$B$3="selezionare",""))),IF(I48=8,IF(INTRODUZIONE!$B$3="orientato alla catena di valore aggiunto",'Dropdown input'!$E$15,IF(INTRODUZIONE!$B$3="intersettoriale",'Dropdown input'!$F$15,IF(INTRODUZIONE!$B$3="selezionare",""))),IF(I48=9,IF(INTRODUZIONE!$B$3="orientato alla catena di valore aggiunto",'Dropdown input'!$E$16,IF(INTRODUZIONE!$B$3="intersettoriale",'Dropdown input'!$F$16,IF(INTRODUZIONE!$B$3="selezionare",""))),IF(I48=10,IF(INTRODUZIONE!$B$3="orientato alla catena di valore aggiunto",'Dropdown input'!$E$17,IF(INTRODUZIONE!$B$3="intersettoriale",'Dropdown input'!$F$17,IF(INTRODUZIONE!$B$3="selezionare",""))),IF(I48=11,IF(INTRODUZIONE!$B$3="orientato alla catena di valore aggiunto",'Dropdown input'!$E$18,IF(INTRODUZIONE!$B$3="intersettoriale",'Dropdown input'!$F$18,IF(INTRODUZIONE!$B$3="selezionare",""))),IF(I48="",""))))))))))))</f>
        <v/>
      </c>
      <c r="Q48" s="197" t="str">
        <f t="shared" si="14"/>
        <v/>
      </c>
      <c r="R48" s="198" t="str">
        <f t="shared" si="9"/>
        <v/>
      </c>
      <c r="S48" s="198"/>
      <c r="T48" s="199" t="str">
        <f t="shared" si="0"/>
        <v/>
      </c>
      <c r="U48" s="200" t="str">
        <f t="shared" si="10"/>
        <v/>
      </c>
      <c r="V48" s="201" t="str">
        <f t="shared" si="1"/>
        <v/>
      </c>
      <c r="W48" s="202" t="str">
        <f t="shared" si="11"/>
        <v/>
      </c>
      <c r="X48" s="203" t="str">
        <f t="shared" si="2"/>
        <v/>
      </c>
      <c r="Y48" s="204"/>
      <c r="Z48" s="188"/>
      <c r="AA48" s="188"/>
      <c r="AB48" s="188"/>
      <c r="AC48" s="205" t="str">
        <f t="shared" si="3"/>
        <v/>
      </c>
      <c r="AD48" s="206">
        <f t="shared" si="18"/>
        <v>0</v>
      </c>
      <c r="AE48" s="207" t="str">
        <f t="shared" si="4"/>
        <v/>
      </c>
      <c r="AF48" s="204"/>
      <c r="AG48" s="208"/>
      <c r="AH48" s="204"/>
      <c r="AI48" s="208"/>
      <c r="AJ48" s="204"/>
      <c r="AK48" s="204"/>
    </row>
    <row r="49" spans="1:37" s="218" customFormat="1" thickBot="1" x14ac:dyDescent="0.35">
      <c r="A49" s="211" t="s">
        <v>83</v>
      </c>
      <c r="B49" s="209"/>
      <c r="C49" s="212"/>
      <c r="D49" s="212"/>
      <c r="E49" s="209"/>
      <c r="F49" s="209">
        <f>SUM(F2:F48)</f>
        <v>100000</v>
      </c>
      <c r="G49" s="213"/>
      <c r="H49" s="212"/>
      <c r="I49" s="210"/>
      <c r="J49" s="209">
        <f>SUM(J2:J48)</f>
        <v>23000</v>
      </c>
      <c r="K49" s="210"/>
      <c r="L49" s="214"/>
      <c r="M49" s="210"/>
      <c r="N49" s="219" t="str">
        <f t="shared" si="7"/>
        <v/>
      </c>
      <c r="O49" s="214"/>
      <c r="P49" s="214"/>
      <c r="Q49" s="215"/>
      <c r="R49" s="209">
        <f>SUM(R2:R48)</f>
        <v>20944</v>
      </c>
      <c r="S49" s="209">
        <f>SUM(S2:S48)</f>
        <v>0</v>
      </c>
      <c r="T49" s="209">
        <f>SUM(T2:T48)</f>
        <v>0.27200000000000002</v>
      </c>
      <c r="U49" s="216"/>
      <c r="V49" s="209">
        <f>SUM(V2:V48)</f>
        <v>26180.000000000004</v>
      </c>
      <c r="W49" s="209">
        <f>SUM(W2:W48)</f>
        <v>47124</v>
      </c>
      <c r="X49" s="217"/>
      <c r="Y49" s="209">
        <f t="shared" ref="Y49:AK49" si="19">SUM(Y2:Y48)</f>
        <v>0</v>
      </c>
      <c r="Z49" s="209">
        <f t="shared" si="19"/>
        <v>0</v>
      </c>
      <c r="AA49" s="209">
        <f t="shared" si="19"/>
        <v>0</v>
      </c>
      <c r="AB49" s="209">
        <f t="shared" si="19"/>
        <v>0</v>
      </c>
      <c r="AC49" s="209">
        <f t="shared" si="19"/>
        <v>52876</v>
      </c>
      <c r="AD49" s="209">
        <f t="shared" si="19"/>
        <v>52876</v>
      </c>
      <c r="AE49" s="209">
        <f t="shared" si="19"/>
        <v>0</v>
      </c>
      <c r="AF49" s="209">
        <f t="shared" si="19"/>
        <v>0</v>
      </c>
      <c r="AG49" s="209">
        <f t="shared" si="19"/>
        <v>0</v>
      </c>
      <c r="AH49" s="209">
        <f t="shared" si="19"/>
        <v>0</v>
      </c>
      <c r="AI49" s="209">
        <f t="shared" si="19"/>
        <v>0</v>
      </c>
      <c r="AJ49" s="209">
        <f t="shared" si="19"/>
        <v>0</v>
      </c>
      <c r="AK49" s="209">
        <f t="shared" si="19"/>
        <v>0</v>
      </c>
    </row>
    <row r="50" spans="1:37" ht="94.5" customHeight="1" thickTop="1" x14ac:dyDescent="0.35"/>
  </sheetData>
  <dataValidations count="1">
    <dataValidation type="list" allowBlank="1" showInputMessage="1" showErrorMessage="1" sqref="D2:D48">
      <formula1>INDIRECT(C2)</formula1>
    </dataValidation>
  </dataValidations>
  <pageMargins left="0.25" right="0.25" top="0.75" bottom="0.75" header="0.3" footer="0.3"/>
  <pageSetup paperSize="9" scale="21" orientation="landscape" r:id="rId1"/>
  <headerFooter>
    <oddHeader>&amp;LBeitragsberechtigte Kosten&amp;CPRE Grundlagenetappe</oddHeader>
  </headerFooter>
  <rowBreaks count="1" manualBreakCount="1">
    <brk id="23" max="36" man="1"/>
  </rowBreaks>
  <ignoredErrors>
    <ignoredError sqref="K4:K48 V3:V48 X2 X3:AD48 AE3:AK48 AD2:AK2 AA2:AC2 S3:U5 W2:W48 S7:U48 S6:U6"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input'!$B$22:$B$25</xm:f>
          </x14:formula1>
          <xm:sqref>G2:G48</xm:sqref>
        </x14:dataValidation>
        <x14:dataValidation type="list" allowBlank="1" showInputMessage="1" showErrorMessage="1">
          <x14:formula1>
            <xm:f>'Dropdown input'!$B$27:$G$27</xm:f>
          </x14:formula1>
          <xm:sqref>C2:C48</xm:sqref>
        </x14:dataValidation>
        <x14:dataValidation type="list" allowBlank="1" showInputMessage="1" showErrorMessage="1">
          <x14:formula1>
            <xm:f>'Dropdown input'!$B$7:$B$18</xm:f>
          </x14:formula1>
          <xm:sqref>H2:H48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V157"/>
  <sheetViews>
    <sheetView zoomScale="70" zoomScaleNormal="70" zoomScaleSheetLayoutView="80" zoomScalePageLayoutView="25" workbookViewId="0">
      <pane ySplit="1" topLeftCell="A2" activePane="bottomLeft" state="frozen"/>
      <selection pane="bottomLeft" activeCell="D4" sqref="D4"/>
    </sheetView>
  </sheetViews>
  <sheetFormatPr baseColWidth="10" defaultColWidth="10.58203125" defaultRowHeight="16" x14ac:dyDescent="0.3"/>
  <cols>
    <col min="1" max="1" width="32.33203125" style="123" customWidth="1"/>
    <col min="2" max="2" width="12.83203125" style="123" customWidth="1"/>
    <col min="3" max="4" width="13.33203125" style="123" customWidth="1"/>
    <col min="5" max="5" width="14.58203125" style="123" customWidth="1"/>
    <col min="6" max="6" width="12.83203125" style="123" customWidth="1"/>
    <col min="7" max="7" width="29.5" style="123" customWidth="1"/>
    <col min="8" max="8" width="34.33203125" style="123" customWidth="1"/>
    <col min="9" max="9" width="13" style="123" customWidth="1"/>
    <col min="10" max="10" width="10.33203125" style="143" customWidth="1"/>
    <col min="11" max="11" width="14.33203125" style="143" customWidth="1"/>
    <col min="12" max="12" width="11.75" style="143" customWidth="1"/>
    <col min="13" max="13" width="11.08203125" style="123" customWidth="1"/>
    <col min="14" max="14" width="11.33203125" style="123" customWidth="1"/>
    <col min="15" max="15" width="10.08203125" style="123" customWidth="1"/>
    <col min="16" max="16" width="11.58203125" style="123" customWidth="1"/>
    <col min="17" max="17" width="11.33203125" style="175" customWidth="1"/>
    <col min="18" max="18" width="13.58203125" style="123" customWidth="1"/>
    <col min="19" max="19" width="11.08203125" style="123" customWidth="1"/>
    <col min="20" max="20" width="12" style="123" customWidth="1"/>
    <col min="21" max="21" width="10.58203125" style="123" customWidth="1"/>
    <col min="22" max="22" width="14.25" style="123" customWidth="1"/>
    <col min="23" max="23" width="18.25" style="123" bestFit="1" customWidth="1"/>
    <col min="24" max="24" width="24.25" style="123" bestFit="1" customWidth="1"/>
    <col min="25" max="25" width="24.5" style="123" bestFit="1" customWidth="1"/>
    <col min="26" max="26" width="14.33203125" style="123" customWidth="1"/>
    <col min="27" max="27" width="18.25" style="123" bestFit="1" customWidth="1"/>
    <col min="28" max="28" width="24.25" style="123" bestFit="1" customWidth="1"/>
    <col min="29" max="29" width="24.5" style="123" bestFit="1" customWidth="1"/>
    <col min="30" max="30" width="14.33203125" style="123" customWidth="1"/>
    <col min="31" max="31" width="18.25" style="123" bestFit="1" customWidth="1"/>
    <col min="32" max="32" width="24.25" style="123" bestFit="1" customWidth="1"/>
    <col min="33" max="36" width="13.5" style="123" bestFit="1" customWidth="1"/>
    <col min="37" max="16384" width="10.58203125" style="123"/>
  </cols>
  <sheetData>
    <row r="1" spans="1:22" ht="38.5" customHeight="1" x14ac:dyDescent="0.3">
      <c r="A1" s="68" t="s">
        <v>6</v>
      </c>
      <c r="B1" s="68" t="s">
        <v>210</v>
      </c>
      <c r="C1" s="68" t="s">
        <v>155</v>
      </c>
      <c r="D1" s="68" t="s">
        <v>209</v>
      </c>
      <c r="E1" s="68" t="s">
        <v>7</v>
      </c>
      <c r="F1" s="68" t="s">
        <v>8</v>
      </c>
      <c r="G1" s="68" t="s">
        <v>9</v>
      </c>
      <c r="H1" s="68" t="s">
        <v>10</v>
      </c>
      <c r="I1" s="68" t="s">
        <v>11</v>
      </c>
      <c r="J1" s="115" t="s">
        <v>12</v>
      </c>
      <c r="K1" s="116" t="s">
        <v>13</v>
      </c>
      <c r="L1" s="119" t="s">
        <v>14</v>
      </c>
      <c r="M1" s="118" t="s">
        <v>86</v>
      </c>
      <c r="N1" s="119" t="s">
        <v>15</v>
      </c>
      <c r="O1" s="118" t="s">
        <v>87</v>
      </c>
      <c r="P1" s="119" t="s">
        <v>16</v>
      </c>
      <c r="Q1" s="120" t="s">
        <v>88</v>
      </c>
      <c r="R1" s="117" t="s">
        <v>17</v>
      </c>
      <c r="S1" s="118" t="s">
        <v>89</v>
      </c>
      <c r="T1" s="117" t="s">
        <v>18</v>
      </c>
      <c r="U1" s="121" t="s">
        <v>90</v>
      </c>
      <c r="V1" s="122" t="s">
        <v>19</v>
      </c>
    </row>
    <row r="2" spans="1:22" s="134" customFormat="1" x14ac:dyDescent="0.3">
      <c r="A2" s="124" t="s">
        <v>20</v>
      </c>
      <c r="B2" s="124" t="s">
        <v>211</v>
      </c>
      <c r="C2" s="124" t="s">
        <v>212</v>
      </c>
      <c r="D2" s="124" t="s">
        <v>213</v>
      </c>
      <c r="E2" s="125" t="s">
        <v>101</v>
      </c>
      <c r="F2" s="126" t="s">
        <v>41</v>
      </c>
      <c r="G2" s="126"/>
      <c r="H2" s="125"/>
      <c r="I2" s="125"/>
      <c r="J2" s="127"/>
      <c r="K2" s="128"/>
      <c r="L2" s="131"/>
      <c r="M2" s="130"/>
      <c r="N2" s="131"/>
      <c r="O2" s="130"/>
      <c r="P2" s="131"/>
      <c r="Q2" s="128"/>
      <c r="R2" s="129"/>
      <c r="S2" s="130"/>
      <c r="T2" s="131"/>
      <c r="U2" s="132"/>
      <c r="V2" s="133"/>
    </row>
    <row r="3" spans="1:22" s="134" customFormat="1" x14ac:dyDescent="0.3">
      <c r="A3" s="124" t="s">
        <v>20</v>
      </c>
      <c r="B3" s="124"/>
      <c r="C3" s="124" t="str">
        <f>IF(INTRODUZIONE!$B$2="","",INTRODUZIONE!$B$2)</f>
        <v/>
      </c>
      <c r="D3" s="124"/>
      <c r="E3" s="125" t="s">
        <v>101</v>
      </c>
      <c r="F3" s="126" t="s">
        <v>41</v>
      </c>
      <c r="G3" s="126"/>
      <c r="H3" s="125"/>
      <c r="I3" s="125"/>
      <c r="J3" s="135"/>
      <c r="K3" s="136"/>
      <c r="L3" s="139"/>
      <c r="M3" s="138"/>
      <c r="N3" s="139"/>
      <c r="O3" s="138"/>
      <c r="P3" s="139"/>
      <c r="Q3" s="136"/>
      <c r="R3" s="137"/>
      <c r="S3" s="138"/>
      <c r="T3" s="139"/>
      <c r="U3" s="140"/>
      <c r="V3" s="141"/>
    </row>
    <row r="4" spans="1:22" s="134" customFormat="1" x14ac:dyDescent="0.3">
      <c r="A4" s="124" t="s">
        <v>20</v>
      </c>
      <c r="B4" s="124"/>
      <c r="C4" s="124" t="str">
        <f>IF(INTRODUZIONE!$B$2="","",INTRODUZIONE!$B$2)</f>
        <v/>
      </c>
      <c r="D4" s="124"/>
      <c r="E4" s="125" t="s">
        <v>101</v>
      </c>
      <c r="F4" s="126" t="s">
        <v>41</v>
      </c>
      <c r="G4" s="126"/>
      <c r="H4" s="125"/>
      <c r="I4" s="125"/>
      <c r="J4" s="135"/>
      <c r="K4" s="136"/>
      <c r="L4" s="139"/>
      <c r="M4" s="138"/>
      <c r="N4" s="139"/>
      <c r="O4" s="138"/>
      <c r="P4" s="139"/>
      <c r="Q4" s="136"/>
      <c r="R4" s="137"/>
      <c r="S4" s="138"/>
      <c r="T4" s="139"/>
      <c r="U4" s="140"/>
      <c r="V4" s="141"/>
    </row>
    <row r="5" spans="1:22" s="134" customFormat="1" x14ac:dyDescent="0.3">
      <c r="A5" s="124" t="s">
        <v>20</v>
      </c>
      <c r="B5" s="124"/>
      <c r="C5" s="124" t="str">
        <f>IF(INTRODUZIONE!$B$2="","",INTRODUZIONE!$B$2)</f>
        <v/>
      </c>
      <c r="D5" s="124"/>
      <c r="E5" s="125" t="s">
        <v>101</v>
      </c>
      <c r="F5" s="126" t="s">
        <v>41</v>
      </c>
      <c r="G5" s="126"/>
      <c r="H5" s="125"/>
      <c r="I5" s="125"/>
      <c r="J5" s="135"/>
      <c r="K5" s="136"/>
      <c r="L5" s="139"/>
      <c r="M5" s="138"/>
      <c r="N5" s="139"/>
      <c r="O5" s="138"/>
      <c r="P5" s="139"/>
      <c r="Q5" s="136"/>
      <c r="R5" s="137"/>
      <c r="S5" s="138"/>
      <c r="T5" s="139"/>
      <c r="U5" s="140"/>
      <c r="V5" s="141"/>
    </row>
    <row r="6" spans="1:22" s="134" customFormat="1" x14ac:dyDescent="0.3">
      <c r="A6" s="124" t="s">
        <v>20</v>
      </c>
      <c r="B6" s="124"/>
      <c r="C6" s="124" t="str">
        <f>IF(INTRODUZIONE!$B$2="","",INTRODUZIONE!$B$2)</f>
        <v/>
      </c>
      <c r="D6" s="124"/>
      <c r="E6" s="125" t="s">
        <v>101</v>
      </c>
      <c r="F6" s="126" t="s">
        <v>41</v>
      </c>
      <c r="G6" s="126"/>
      <c r="H6" s="125"/>
      <c r="I6" s="125"/>
      <c r="J6" s="135"/>
      <c r="K6" s="136"/>
      <c r="L6" s="139"/>
      <c r="M6" s="138"/>
      <c r="N6" s="139"/>
      <c r="O6" s="138"/>
      <c r="P6" s="139"/>
      <c r="Q6" s="136"/>
      <c r="R6" s="137"/>
      <c r="S6" s="138"/>
      <c r="T6" s="139"/>
      <c r="U6" s="140"/>
      <c r="V6" s="141"/>
    </row>
    <row r="7" spans="1:22" s="134" customFormat="1" x14ac:dyDescent="0.3">
      <c r="A7" s="124" t="s">
        <v>20</v>
      </c>
      <c r="B7" s="124"/>
      <c r="C7" s="124" t="str">
        <f>IF(INTRODUZIONE!$B$2="","",INTRODUZIONE!$B$2)</f>
        <v/>
      </c>
      <c r="D7" s="124"/>
      <c r="E7" s="125" t="s">
        <v>101</v>
      </c>
      <c r="F7" s="126" t="s">
        <v>41</v>
      </c>
      <c r="G7" s="126"/>
      <c r="H7" s="125"/>
      <c r="I7" s="125"/>
      <c r="J7" s="135"/>
      <c r="K7" s="136"/>
      <c r="L7" s="139"/>
      <c r="M7" s="138"/>
      <c r="N7" s="139"/>
      <c r="O7" s="138"/>
      <c r="P7" s="139"/>
      <c r="Q7" s="136"/>
      <c r="R7" s="137"/>
      <c r="S7" s="138"/>
      <c r="T7" s="139"/>
      <c r="U7" s="140"/>
      <c r="V7" s="141"/>
    </row>
    <row r="8" spans="1:22" s="134" customFormat="1" x14ac:dyDescent="0.3">
      <c r="A8" s="124" t="s">
        <v>20</v>
      </c>
      <c r="B8" s="124"/>
      <c r="C8" s="124" t="str">
        <f>IF(INTRODUZIONE!$B$2="","",INTRODUZIONE!$B$2)</f>
        <v/>
      </c>
      <c r="D8" s="124"/>
      <c r="E8" s="125" t="s">
        <v>101</v>
      </c>
      <c r="F8" s="126" t="s">
        <v>41</v>
      </c>
      <c r="G8" s="126"/>
      <c r="H8" s="125"/>
      <c r="I8" s="125"/>
      <c r="J8" s="135"/>
      <c r="K8" s="136"/>
      <c r="L8" s="139"/>
      <c r="M8" s="138"/>
      <c r="N8" s="139"/>
      <c r="O8" s="138"/>
      <c r="P8" s="139"/>
      <c r="Q8" s="136"/>
      <c r="R8" s="137"/>
      <c r="S8" s="138"/>
      <c r="T8" s="139"/>
      <c r="U8" s="140"/>
      <c r="V8" s="141"/>
    </row>
    <row r="9" spans="1:22" s="134" customFormat="1" x14ac:dyDescent="0.3">
      <c r="A9" s="124" t="s">
        <v>20</v>
      </c>
      <c r="B9" s="124"/>
      <c r="C9" s="124" t="str">
        <f>IF(INTRODUZIONE!$B$2="","",INTRODUZIONE!$B$2)</f>
        <v/>
      </c>
      <c r="D9" s="124"/>
      <c r="E9" s="125" t="s">
        <v>101</v>
      </c>
      <c r="F9" s="126" t="s">
        <v>41</v>
      </c>
      <c r="G9" s="126"/>
      <c r="H9" s="125"/>
      <c r="I9" s="125"/>
      <c r="J9" s="135"/>
      <c r="K9" s="136"/>
      <c r="L9" s="139"/>
      <c r="M9" s="138"/>
      <c r="N9" s="139"/>
      <c r="O9" s="138"/>
      <c r="P9" s="139"/>
      <c r="Q9" s="136"/>
      <c r="R9" s="137"/>
      <c r="S9" s="138"/>
      <c r="T9" s="139"/>
      <c r="U9" s="140"/>
      <c r="V9" s="141"/>
    </row>
    <row r="10" spans="1:22" s="134" customFormat="1" x14ac:dyDescent="0.3">
      <c r="A10" s="124" t="s">
        <v>20</v>
      </c>
      <c r="B10" s="124"/>
      <c r="C10" s="124" t="str">
        <f>IF(INTRODUZIONE!$B$2="","",INTRODUZIONE!$B$2)</f>
        <v/>
      </c>
      <c r="D10" s="124"/>
      <c r="E10" s="125" t="s">
        <v>101</v>
      </c>
      <c r="F10" s="126" t="s">
        <v>41</v>
      </c>
      <c r="G10" s="126"/>
      <c r="H10" s="125"/>
      <c r="I10" s="125"/>
      <c r="J10" s="135"/>
      <c r="K10" s="136"/>
      <c r="L10" s="139"/>
      <c r="M10" s="138"/>
      <c r="N10" s="139"/>
      <c r="O10" s="138"/>
      <c r="P10" s="139"/>
      <c r="Q10" s="136"/>
      <c r="R10" s="137"/>
      <c r="S10" s="138"/>
      <c r="T10" s="139"/>
      <c r="U10" s="140"/>
      <c r="V10" s="141"/>
    </row>
    <row r="11" spans="1:22" s="134" customFormat="1" x14ac:dyDescent="0.3">
      <c r="A11" s="124" t="s">
        <v>20</v>
      </c>
      <c r="B11" s="124"/>
      <c r="C11" s="124" t="str">
        <f>IF(INTRODUZIONE!$B$2="","",INTRODUZIONE!$B$2)</f>
        <v/>
      </c>
      <c r="D11" s="124"/>
      <c r="E11" s="125" t="s">
        <v>101</v>
      </c>
      <c r="F11" s="126" t="s">
        <v>41</v>
      </c>
      <c r="G11" s="126"/>
      <c r="H11" s="125"/>
      <c r="I11" s="125"/>
      <c r="J11" s="135"/>
      <c r="K11" s="136"/>
      <c r="L11" s="139"/>
      <c r="M11" s="138"/>
      <c r="N11" s="139"/>
      <c r="O11" s="138"/>
      <c r="P11" s="139"/>
      <c r="Q11" s="136"/>
      <c r="R11" s="137"/>
      <c r="S11" s="138"/>
      <c r="T11" s="139"/>
      <c r="U11" s="140"/>
      <c r="V11" s="141"/>
    </row>
    <row r="12" spans="1:22" s="134" customFormat="1" x14ac:dyDescent="0.3">
      <c r="A12" s="124" t="s">
        <v>20</v>
      </c>
      <c r="B12" s="124"/>
      <c r="C12" s="124" t="str">
        <f>IF(INTRODUZIONE!$B$2="","",INTRODUZIONE!$B$2)</f>
        <v/>
      </c>
      <c r="D12" s="124"/>
      <c r="E12" s="125" t="s">
        <v>101</v>
      </c>
      <c r="F12" s="126" t="s">
        <v>41</v>
      </c>
      <c r="G12" s="126"/>
      <c r="H12" s="125"/>
      <c r="I12" s="125"/>
      <c r="J12" s="135"/>
      <c r="K12" s="136"/>
      <c r="L12" s="139"/>
      <c r="M12" s="138"/>
      <c r="N12" s="139"/>
      <c r="O12" s="138"/>
      <c r="P12" s="139"/>
      <c r="Q12" s="136"/>
      <c r="R12" s="137"/>
      <c r="S12" s="138"/>
      <c r="T12" s="139"/>
      <c r="U12" s="140"/>
      <c r="V12" s="141"/>
    </row>
    <row r="13" spans="1:22" s="134" customFormat="1" x14ac:dyDescent="0.3">
      <c r="A13" s="124" t="s">
        <v>20</v>
      </c>
      <c r="B13" s="124"/>
      <c r="C13" s="124" t="str">
        <f>IF(INTRODUZIONE!$B$2="","",INTRODUZIONE!$B$2)</f>
        <v/>
      </c>
      <c r="D13" s="124"/>
      <c r="E13" s="125" t="s">
        <v>101</v>
      </c>
      <c r="F13" s="126" t="s">
        <v>41</v>
      </c>
      <c r="G13" s="126"/>
      <c r="H13" s="125"/>
      <c r="I13" s="125"/>
      <c r="J13" s="135"/>
      <c r="K13" s="136"/>
      <c r="L13" s="139"/>
      <c r="M13" s="138"/>
      <c r="N13" s="139"/>
      <c r="O13" s="138"/>
      <c r="P13" s="139"/>
      <c r="Q13" s="136"/>
      <c r="R13" s="137"/>
      <c r="S13" s="138"/>
      <c r="T13" s="139"/>
      <c r="U13" s="140"/>
      <c r="V13" s="141"/>
    </row>
    <row r="14" spans="1:22" s="134" customFormat="1" x14ac:dyDescent="0.3">
      <c r="A14" s="124" t="s">
        <v>20</v>
      </c>
      <c r="B14" s="124"/>
      <c r="C14" s="124" t="str">
        <f>IF(INTRODUZIONE!$B$2="","",INTRODUZIONE!$B$2)</f>
        <v/>
      </c>
      <c r="D14" s="124"/>
      <c r="E14" s="125" t="s">
        <v>101</v>
      </c>
      <c r="F14" s="126" t="s">
        <v>41</v>
      </c>
      <c r="G14" s="126"/>
      <c r="H14" s="125"/>
      <c r="I14" s="125"/>
      <c r="J14" s="135"/>
      <c r="K14" s="136"/>
      <c r="L14" s="139"/>
      <c r="M14" s="138"/>
      <c r="N14" s="139"/>
      <c r="O14" s="138"/>
      <c r="P14" s="139"/>
      <c r="Q14" s="136"/>
      <c r="R14" s="137"/>
      <c r="S14" s="138"/>
      <c r="T14" s="139"/>
      <c r="U14" s="140"/>
      <c r="V14" s="141"/>
    </row>
    <row r="15" spans="1:22" s="134" customFormat="1" x14ac:dyDescent="0.3">
      <c r="A15" s="124" t="s">
        <v>20</v>
      </c>
      <c r="B15" s="124"/>
      <c r="C15" s="124" t="str">
        <f>IF(INTRODUZIONE!$B$2="","",INTRODUZIONE!$B$2)</f>
        <v/>
      </c>
      <c r="D15" s="124"/>
      <c r="E15" s="125" t="s">
        <v>101</v>
      </c>
      <c r="F15" s="126" t="s">
        <v>41</v>
      </c>
      <c r="G15" s="126"/>
      <c r="H15" s="125"/>
      <c r="I15" s="125"/>
      <c r="J15" s="135"/>
      <c r="K15" s="136"/>
      <c r="L15" s="139"/>
      <c r="M15" s="138"/>
      <c r="N15" s="139"/>
      <c r="O15" s="138"/>
      <c r="P15" s="139"/>
      <c r="Q15" s="136"/>
      <c r="R15" s="137"/>
      <c r="S15" s="138"/>
      <c r="T15" s="139"/>
      <c r="U15" s="140"/>
      <c r="V15" s="141"/>
    </row>
    <row r="16" spans="1:22" x14ac:dyDescent="0.3">
      <c r="A16" s="124" t="s">
        <v>20</v>
      </c>
      <c r="B16" s="124"/>
      <c r="C16" s="124" t="str">
        <f>IF(INTRODUZIONE!$B$2="","",INTRODUZIONE!$B$2)</f>
        <v/>
      </c>
      <c r="D16" s="124"/>
      <c r="E16" s="125" t="s">
        <v>101</v>
      </c>
      <c r="F16" s="126" t="s">
        <v>41</v>
      </c>
      <c r="G16" s="126"/>
      <c r="H16" s="125"/>
      <c r="I16" s="125"/>
      <c r="J16" s="135"/>
      <c r="K16" s="136"/>
      <c r="L16" s="139"/>
      <c r="M16" s="138"/>
      <c r="N16" s="139"/>
      <c r="O16" s="138"/>
      <c r="P16" s="139"/>
      <c r="Q16" s="136"/>
      <c r="R16" s="137"/>
      <c r="S16" s="138"/>
      <c r="T16" s="139"/>
      <c r="U16" s="140"/>
      <c r="V16" s="141"/>
    </row>
    <row r="17" spans="1:22" x14ac:dyDescent="0.3">
      <c r="A17" s="124" t="s">
        <v>20</v>
      </c>
      <c r="B17" s="124"/>
      <c r="C17" s="124" t="str">
        <f>IF(INTRODUZIONE!$B$2="","",INTRODUZIONE!$B$2)</f>
        <v/>
      </c>
      <c r="D17" s="124"/>
      <c r="E17" s="125" t="s">
        <v>101</v>
      </c>
      <c r="F17" s="126" t="s">
        <v>41</v>
      </c>
      <c r="G17" s="126"/>
      <c r="H17" s="125"/>
      <c r="I17" s="125"/>
      <c r="J17" s="135"/>
      <c r="K17" s="136"/>
      <c r="L17" s="139"/>
      <c r="M17" s="138"/>
      <c r="N17" s="139"/>
      <c r="O17" s="138"/>
      <c r="P17" s="139"/>
      <c r="Q17" s="136"/>
      <c r="R17" s="137"/>
      <c r="S17" s="138"/>
      <c r="T17" s="139"/>
      <c r="U17" s="140"/>
      <c r="V17" s="141"/>
    </row>
    <row r="18" spans="1:22" x14ac:dyDescent="0.3">
      <c r="A18" s="124" t="s">
        <v>20</v>
      </c>
      <c r="B18" s="124"/>
      <c r="C18" s="124" t="str">
        <f>IF(INTRODUZIONE!$B$2="","",INTRODUZIONE!$B$2)</f>
        <v/>
      </c>
      <c r="D18" s="124"/>
      <c r="E18" s="125" t="s">
        <v>101</v>
      </c>
      <c r="F18" s="126" t="s">
        <v>41</v>
      </c>
      <c r="G18" s="126"/>
      <c r="H18" s="125"/>
      <c r="I18" s="125"/>
      <c r="J18" s="135"/>
      <c r="K18" s="136"/>
      <c r="L18" s="139"/>
      <c r="M18" s="138"/>
      <c r="N18" s="139"/>
      <c r="O18" s="138"/>
      <c r="P18" s="139"/>
      <c r="Q18" s="136"/>
      <c r="R18" s="137"/>
      <c r="S18" s="138"/>
      <c r="T18" s="139"/>
      <c r="U18" s="140"/>
      <c r="V18" s="141"/>
    </row>
    <row r="19" spans="1:22" x14ac:dyDescent="0.3">
      <c r="A19" s="124" t="s">
        <v>20</v>
      </c>
      <c r="B19" s="124"/>
      <c r="C19" s="124" t="str">
        <f>IF(INTRODUZIONE!$B$2="","",INTRODUZIONE!$B$2)</f>
        <v/>
      </c>
      <c r="D19" s="124"/>
      <c r="E19" s="125" t="s">
        <v>101</v>
      </c>
      <c r="F19" s="126" t="s">
        <v>41</v>
      </c>
      <c r="G19" s="126"/>
      <c r="H19" s="125"/>
      <c r="I19" s="125"/>
      <c r="J19" s="135"/>
      <c r="K19" s="136"/>
      <c r="L19" s="139"/>
      <c r="M19" s="138"/>
      <c r="N19" s="139"/>
      <c r="O19" s="138"/>
      <c r="P19" s="139"/>
      <c r="Q19" s="136"/>
      <c r="R19" s="137"/>
      <c r="S19" s="138"/>
      <c r="T19" s="139"/>
      <c r="U19" s="140"/>
      <c r="V19" s="141"/>
    </row>
    <row r="20" spans="1:22" x14ac:dyDescent="0.3">
      <c r="A20" s="124" t="s">
        <v>20</v>
      </c>
      <c r="B20" s="124"/>
      <c r="C20" s="124" t="str">
        <f>IF(INTRODUZIONE!$B$2="","",INTRODUZIONE!$B$2)</f>
        <v/>
      </c>
      <c r="D20" s="124"/>
      <c r="E20" s="125" t="s">
        <v>101</v>
      </c>
      <c r="F20" s="126" t="s">
        <v>41</v>
      </c>
      <c r="G20" s="126"/>
      <c r="H20" s="125"/>
      <c r="I20" s="125"/>
      <c r="J20" s="135"/>
      <c r="K20" s="136"/>
      <c r="L20" s="139"/>
      <c r="M20" s="138"/>
      <c r="N20" s="139"/>
      <c r="O20" s="138"/>
      <c r="P20" s="139"/>
      <c r="Q20" s="136"/>
      <c r="R20" s="137"/>
      <c r="S20" s="138"/>
      <c r="T20" s="139"/>
      <c r="U20" s="140"/>
      <c r="V20" s="141"/>
    </row>
    <row r="21" spans="1:22" x14ac:dyDescent="0.3">
      <c r="A21" s="124" t="s">
        <v>20</v>
      </c>
      <c r="B21" s="124"/>
      <c r="C21" s="124" t="str">
        <f>IF(INTRODUZIONE!$B$2="","",INTRODUZIONE!$B$2)</f>
        <v/>
      </c>
      <c r="D21" s="124"/>
      <c r="E21" s="125" t="s">
        <v>101</v>
      </c>
      <c r="F21" s="126" t="s">
        <v>41</v>
      </c>
      <c r="G21" s="126"/>
      <c r="H21" s="125"/>
      <c r="I21" s="125"/>
      <c r="J21" s="135"/>
      <c r="K21" s="136"/>
      <c r="L21" s="139"/>
      <c r="M21" s="138"/>
      <c r="N21" s="139"/>
      <c r="O21" s="138"/>
      <c r="P21" s="139"/>
      <c r="Q21" s="136"/>
      <c r="R21" s="137"/>
      <c r="S21" s="138"/>
      <c r="T21" s="139"/>
      <c r="U21" s="140"/>
      <c r="V21" s="141"/>
    </row>
    <row r="22" spans="1:22" x14ac:dyDescent="0.3">
      <c r="A22" s="124" t="s">
        <v>20</v>
      </c>
      <c r="B22" s="124"/>
      <c r="C22" s="124" t="str">
        <f>IF(INTRODUZIONE!$B$2="","",INTRODUZIONE!$B$2)</f>
        <v/>
      </c>
      <c r="D22" s="124"/>
      <c r="E22" s="125" t="s">
        <v>101</v>
      </c>
      <c r="F22" s="126" t="s">
        <v>41</v>
      </c>
      <c r="G22" s="126"/>
      <c r="H22" s="125"/>
      <c r="I22" s="125"/>
      <c r="J22" s="135"/>
      <c r="K22" s="136"/>
      <c r="L22" s="139"/>
      <c r="M22" s="138"/>
      <c r="N22" s="139"/>
      <c r="O22" s="138"/>
      <c r="P22" s="139"/>
      <c r="Q22" s="136"/>
      <c r="R22" s="137"/>
      <c r="S22" s="138"/>
      <c r="T22" s="139"/>
      <c r="U22" s="140"/>
      <c r="V22" s="141"/>
    </row>
    <row r="23" spans="1:22" x14ac:dyDescent="0.3">
      <c r="A23" s="124" t="s">
        <v>20</v>
      </c>
      <c r="B23" s="124"/>
      <c r="C23" s="124" t="str">
        <f>IF(INTRODUZIONE!$B$2="","",INTRODUZIONE!$B$2)</f>
        <v/>
      </c>
      <c r="D23" s="124"/>
      <c r="E23" s="125" t="s">
        <v>101</v>
      </c>
      <c r="F23" s="126" t="s">
        <v>41</v>
      </c>
      <c r="G23" s="126"/>
      <c r="H23" s="125"/>
      <c r="I23" s="125"/>
      <c r="J23" s="135"/>
      <c r="K23" s="136"/>
      <c r="L23" s="139"/>
      <c r="M23" s="138"/>
      <c r="N23" s="139"/>
      <c r="O23" s="138"/>
      <c r="P23" s="139"/>
      <c r="Q23" s="136"/>
      <c r="R23" s="137"/>
      <c r="S23" s="138"/>
      <c r="T23" s="139"/>
      <c r="U23" s="140"/>
      <c r="V23" s="141"/>
    </row>
    <row r="24" spans="1:22" x14ac:dyDescent="0.3">
      <c r="A24" s="124" t="s">
        <v>20</v>
      </c>
      <c r="B24" s="124"/>
      <c r="C24" s="124" t="str">
        <f>IF(INTRODUZIONE!$B$2="","",INTRODUZIONE!$B$2)</f>
        <v/>
      </c>
      <c r="D24" s="124"/>
      <c r="E24" s="125" t="s">
        <v>101</v>
      </c>
      <c r="F24" s="126" t="s">
        <v>41</v>
      </c>
      <c r="G24" s="126"/>
      <c r="H24" s="125"/>
      <c r="I24" s="125"/>
      <c r="J24" s="135"/>
      <c r="K24" s="136"/>
      <c r="L24" s="139"/>
      <c r="M24" s="138"/>
      <c r="N24" s="139"/>
      <c r="O24" s="138"/>
      <c r="P24" s="139"/>
      <c r="Q24" s="136"/>
      <c r="R24" s="137"/>
      <c r="S24" s="138"/>
      <c r="T24" s="139"/>
      <c r="U24" s="140"/>
      <c r="V24" s="141"/>
    </row>
    <row r="25" spans="1:22" x14ac:dyDescent="0.3">
      <c r="A25" s="124" t="s">
        <v>20</v>
      </c>
      <c r="B25" s="124"/>
      <c r="C25" s="124" t="str">
        <f>IF(INTRODUZIONE!$B$2="","",INTRODUZIONE!$B$2)</f>
        <v/>
      </c>
      <c r="D25" s="124"/>
      <c r="E25" s="125" t="s">
        <v>101</v>
      </c>
      <c r="F25" s="126" t="s">
        <v>41</v>
      </c>
      <c r="G25" s="126"/>
      <c r="H25" s="125"/>
      <c r="I25" s="125"/>
      <c r="J25" s="135"/>
      <c r="K25" s="136"/>
      <c r="L25" s="139"/>
      <c r="M25" s="138"/>
      <c r="N25" s="139"/>
      <c r="O25" s="138"/>
      <c r="P25" s="139"/>
      <c r="Q25" s="136"/>
      <c r="R25" s="137"/>
      <c r="S25" s="138"/>
      <c r="T25" s="139"/>
      <c r="U25" s="140"/>
      <c r="V25" s="141"/>
    </row>
    <row r="26" spans="1:22" x14ac:dyDescent="0.3">
      <c r="A26" s="124" t="s">
        <v>20</v>
      </c>
      <c r="B26" s="124"/>
      <c r="C26" s="124" t="str">
        <f>IF(INTRODUZIONE!$B$2="","",INTRODUZIONE!$B$2)</f>
        <v/>
      </c>
      <c r="D26" s="124"/>
      <c r="E26" s="125" t="s">
        <v>101</v>
      </c>
      <c r="F26" s="126" t="s">
        <v>41</v>
      </c>
      <c r="G26" s="126"/>
      <c r="H26" s="125"/>
      <c r="I26" s="125"/>
      <c r="J26" s="135"/>
      <c r="K26" s="136"/>
      <c r="L26" s="139"/>
      <c r="M26" s="138"/>
      <c r="N26" s="139"/>
      <c r="O26" s="138"/>
      <c r="P26" s="139"/>
      <c r="Q26" s="136"/>
      <c r="R26" s="137"/>
      <c r="S26" s="138"/>
      <c r="T26" s="139"/>
      <c r="U26" s="140"/>
      <c r="V26" s="141"/>
    </row>
    <row r="27" spans="1:22" x14ac:dyDescent="0.3">
      <c r="A27" s="124" t="s">
        <v>20</v>
      </c>
      <c r="B27" s="124"/>
      <c r="C27" s="124" t="str">
        <f>IF(INTRODUZIONE!$B$2="","",INTRODUZIONE!$B$2)</f>
        <v/>
      </c>
      <c r="D27" s="124"/>
      <c r="E27" s="125" t="s">
        <v>101</v>
      </c>
      <c r="F27" s="126" t="s">
        <v>41</v>
      </c>
      <c r="G27" s="126"/>
      <c r="H27" s="125"/>
      <c r="I27" s="125"/>
      <c r="J27" s="135"/>
      <c r="K27" s="136"/>
      <c r="L27" s="139"/>
      <c r="M27" s="138"/>
      <c r="N27" s="139"/>
      <c r="O27" s="138"/>
      <c r="P27" s="139"/>
      <c r="Q27" s="136"/>
      <c r="R27" s="137"/>
      <c r="S27" s="138"/>
      <c r="T27" s="139"/>
      <c r="U27" s="140"/>
      <c r="V27" s="141"/>
    </row>
    <row r="28" spans="1:22" x14ac:dyDescent="0.3">
      <c r="A28" s="124" t="s">
        <v>20</v>
      </c>
      <c r="B28" s="124"/>
      <c r="C28" s="124" t="str">
        <f>IF(INTRODUZIONE!$B$2="","",INTRODUZIONE!$B$2)</f>
        <v/>
      </c>
      <c r="D28" s="124"/>
      <c r="E28" s="125" t="s">
        <v>101</v>
      </c>
      <c r="F28" s="126" t="s">
        <v>41</v>
      </c>
      <c r="G28" s="126"/>
      <c r="H28" s="125"/>
      <c r="I28" s="125"/>
      <c r="J28" s="135"/>
      <c r="K28" s="136"/>
      <c r="L28" s="139"/>
      <c r="M28" s="138"/>
      <c r="N28" s="139"/>
      <c r="O28" s="138"/>
      <c r="P28" s="139"/>
      <c r="Q28" s="136"/>
      <c r="R28" s="137"/>
      <c r="S28" s="138"/>
      <c r="T28" s="139"/>
      <c r="U28" s="140"/>
      <c r="V28" s="141"/>
    </row>
    <row r="29" spans="1:22" x14ac:dyDescent="0.3">
      <c r="A29" s="124" t="s">
        <v>20</v>
      </c>
      <c r="B29" s="124"/>
      <c r="C29" s="124" t="str">
        <f>IF(INTRODUZIONE!$B$2="","",INTRODUZIONE!$B$2)</f>
        <v/>
      </c>
      <c r="D29" s="124"/>
      <c r="E29" s="125" t="s">
        <v>101</v>
      </c>
      <c r="F29" s="126" t="s">
        <v>41</v>
      </c>
      <c r="G29" s="126"/>
      <c r="H29" s="125"/>
      <c r="I29" s="125"/>
      <c r="J29" s="135"/>
      <c r="K29" s="136"/>
      <c r="L29" s="139"/>
      <c r="M29" s="138"/>
      <c r="N29" s="139"/>
      <c r="O29" s="138"/>
      <c r="P29" s="139"/>
      <c r="Q29" s="136"/>
      <c r="R29" s="137"/>
      <c r="S29" s="138"/>
      <c r="T29" s="139"/>
      <c r="U29" s="140"/>
      <c r="V29" s="141"/>
    </row>
    <row r="30" spans="1:22" x14ac:dyDescent="0.3">
      <c r="A30" s="124" t="s">
        <v>20</v>
      </c>
      <c r="B30" s="124"/>
      <c r="C30" s="124" t="str">
        <f>IF(INTRODUZIONE!$B$2="","",INTRODUZIONE!$B$2)</f>
        <v/>
      </c>
      <c r="D30" s="124"/>
      <c r="E30" s="125" t="s">
        <v>101</v>
      </c>
      <c r="F30" s="126" t="s">
        <v>41</v>
      </c>
      <c r="G30" s="126"/>
      <c r="H30" s="125"/>
      <c r="I30" s="125"/>
      <c r="J30" s="135"/>
      <c r="K30" s="136"/>
      <c r="L30" s="139"/>
      <c r="M30" s="138"/>
      <c r="N30" s="139"/>
      <c r="O30" s="138"/>
      <c r="P30" s="139"/>
      <c r="Q30" s="136"/>
      <c r="R30" s="137"/>
      <c r="S30" s="138"/>
      <c r="T30" s="139"/>
      <c r="U30" s="140"/>
      <c r="V30" s="141"/>
    </row>
    <row r="31" spans="1:22" x14ac:dyDescent="0.3">
      <c r="A31" s="124" t="s">
        <v>20</v>
      </c>
      <c r="B31" s="124"/>
      <c r="C31" s="124" t="str">
        <f>IF(INTRODUZIONE!$B$2="","",INTRODUZIONE!$B$2)</f>
        <v/>
      </c>
      <c r="D31" s="124"/>
      <c r="E31" s="125" t="s">
        <v>101</v>
      </c>
      <c r="F31" s="126" t="s">
        <v>41</v>
      </c>
      <c r="G31" s="126"/>
      <c r="H31" s="125"/>
      <c r="I31" s="125"/>
      <c r="J31" s="135"/>
      <c r="K31" s="136"/>
      <c r="L31" s="139"/>
      <c r="M31" s="138"/>
      <c r="N31" s="139"/>
      <c r="O31" s="138"/>
      <c r="P31" s="139"/>
      <c r="Q31" s="136"/>
      <c r="R31" s="137"/>
      <c r="S31" s="138"/>
      <c r="T31" s="139"/>
      <c r="U31" s="140"/>
      <c r="V31" s="141"/>
    </row>
    <row r="32" spans="1:22" x14ac:dyDescent="0.3">
      <c r="A32" s="124" t="s">
        <v>20</v>
      </c>
      <c r="B32" s="124"/>
      <c r="C32" s="124" t="str">
        <f>IF(INTRODUZIONE!$B$2="","",INTRODUZIONE!$B$2)</f>
        <v/>
      </c>
      <c r="D32" s="124"/>
      <c r="E32" s="125" t="s">
        <v>101</v>
      </c>
      <c r="F32" s="126" t="s">
        <v>41</v>
      </c>
      <c r="G32" s="126"/>
      <c r="H32" s="125"/>
      <c r="I32" s="125"/>
      <c r="J32" s="135"/>
      <c r="K32" s="136"/>
      <c r="L32" s="139"/>
      <c r="M32" s="138"/>
      <c r="N32" s="139"/>
      <c r="O32" s="138"/>
      <c r="P32" s="139"/>
      <c r="Q32" s="136"/>
      <c r="R32" s="137"/>
      <c r="S32" s="138"/>
      <c r="T32" s="139"/>
      <c r="U32" s="140"/>
      <c r="V32" s="141"/>
    </row>
    <row r="33" spans="1:22" x14ac:dyDescent="0.3">
      <c r="A33" s="124" t="s">
        <v>20</v>
      </c>
      <c r="B33" s="124"/>
      <c r="C33" s="124" t="str">
        <f>IF(INTRODUZIONE!$B$2="","",INTRODUZIONE!$B$2)</f>
        <v/>
      </c>
      <c r="D33" s="124"/>
      <c r="E33" s="125" t="s">
        <v>101</v>
      </c>
      <c r="F33" s="126" t="s">
        <v>41</v>
      </c>
      <c r="G33" s="126"/>
      <c r="H33" s="125"/>
      <c r="I33" s="125"/>
      <c r="J33" s="135"/>
      <c r="K33" s="136"/>
      <c r="L33" s="139"/>
      <c r="M33" s="138"/>
      <c r="N33" s="139"/>
      <c r="O33" s="138"/>
      <c r="P33" s="139"/>
      <c r="Q33" s="136"/>
      <c r="R33" s="137"/>
      <c r="S33" s="138"/>
      <c r="T33" s="139"/>
      <c r="U33" s="140"/>
      <c r="V33" s="141"/>
    </row>
    <row r="34" spans="1:22" x14ac:dyDescent="0.3">
      <c r="A34" s="124" t="s">
        <v>20</v>
      </c>
      <c r="B34" s="124"/>
      <c r="C34" s="124" t="str">
        <f>IF(INTRODUZIONE!$B$2="","",INTRODUZIONE!$B$2)</f>
        <v/>
      </c>
      <c r="D34" s="124"/>
      <c r="E34" s="125" t="s">
        <v>101</v>
      </c>
      <c r="F34" s="126" t="s">
        <v>41</v>
      </c>
      <c r="G34" s="126"/>
      <c r="H34" s="125"/>
      <c r="I34" s="125"/>
      <c r="J34" s="135"/>
      <c r="K34" s="136"/>
      <c r="L34" s="139"/>
      <c r="M34" s="138"/>
      <c r="N34" s="139"/>
      <c r="O34" s="138"/>
      <c r="P34" s="139"/>
      <c r="Q34" s="136"/>
      <c r="R34" s="137"/>
      <c r="S34" s="138"/>
      <c r="T34" s="139"/>
      <c r="U34" s="140"/>
      <c r="V34" s="141"/>
    </row>
    <row r="35" spans="1:22" x14ac:dyDescent="0.3">
      <c r="A35" s="124" t="s">
        <v>20</v>
      </c>
      <c r="B35" s="124"/>
      <c r="C35" s="124" t="str">
        <f>IF(INTRODUZIONE!$B$2="","",INTRODUZIONE!$B$2)</f>
        <v/>
      </c>
      <c r="D35" s="124"/>
      <c r="E35" s="125" t="s">
        <v>101</v>
      </c>
      <c r="F35" s="126" t="s">
        <v>41</v>
      </c>
      <c r="G35" s="126"/>
      <c r="H35" s="125"/>
      <c r="I35" s="125"/>
      <c r="J35" s="135"/>
      <c r="K35" s="136"/>
      <c r="L35" s="139"/>
      <c r="M35" s="138"/>
      <c r="N35" s="139"/>
      <c r="O35" s="138"/>
      <c r="P35" s="139"/>
      <c r="Q35" s="136"/>
      <c r="R35" s="137"/>
      <c r="S35" s="138"/>
      <c r="T35" s="139"/>
      <c r="U35" s="140"/>
      <c r="V35" s="141"/>
    </row>
    <row r="36" spans="1:22" x14ac:dyDescent="0.3">
      <c r="A36" s="124" t="s">
        <v>20</v>
      </c>
      <c r="B36" s="124"/>
      <c r="C36" s="124" t="str">
        <f>IF(INTRODUZIONE!$B$2="","",INTRODUZIONE!$B$2)</f>
        <v/>
      </c>
      <c r="D36" s="124"/>
      <c r="E36" s="125" t="s">
        <v>101</v>
      </c>
      <c r="F36" s="126" t="s">
        <v>41</v>
      </c>
      <c r="G36" s="126"/>
      <c r="H36" s="125"/>
      <c r="I36" s="125"/>
      <c r="J36" s="135"/>
      <c r="K36" s="136"/>
      <c r="L36" s="139"/>
      <c r="M36" s="138"/>
      <c r="N36" s="139"/>
      <c r="O36" s="138"/>
      <c r="P36" s="139"/>
      <c r="Q36" s="136"/>
      <c r="R36" s="137"/>
      <c r="S36" s="138"/>
      <c r="T36" s="139"/>
      <c r="U36" s="140"/>
      <c r="V36" s="141"/>
    </row>
    <row r="37" spans="1:22" x14ac:dyDescent="0.3">
      <c r="A37" s="124" t="s">
        <v>20</v>
      </c>
      <c r="B37" s="124"/>
      <c r="C37" s="124" t="str">
        <f>IF(INTRODUZIONE!$B$2="","",INTRODUZIONE!$B$2)</f>
        <v/>
      </c>
      <c r="D37" s="124"/>
      <c r="E37" s="125" t="s">
        <v>101</v>
      </c>
      <c r="F37" s="126" t="s">
        <v>41</v>
      </c>
      <c r="G37" s="126"/>
      <c r="H37" s="125"/>
      <c r="I37" s="125"/>
      <c r="J37" s="135"/>
      <c r="K37" s="136"/>
      <c r="L37" s="139"/>
      <c r="M37" s="138"/>
      <c r="N37" s="139"/>
      <c r="O37" s="138"/>
      <c r="P37" s="139"/>
      <c r="Q37" s="136"/>
      <c r="R37" s="137"/>
      <c r="S37" s="138"/>
      <c r="T37" s="139"/>
      <c r="U37" s="140"/>
      <c r="V37" s="141"/>
    </row>
    <row r="38" spans="1:22" x14ac:dyDescent="0.3">
      <c r="A38" s="124" t="s">
        <v>20</v>
      </c>
      <c r="B38" s="124"/>
      <c r="C38" s="124" t="str">
        <f>IF(INTRODUZIONE!$B$2="","",INTRODUZIONE!$B$2)</f>
        <v/>
      </c>
      <c r="D38" s="124"/>
      <c r="E38" s="125" t="s">
        <v>101</v>
      </c>
      <c r="F38" s="126" t="s">
        <v>41</v>
      </c>
      <c r="G38" s="126"/>
      <c r="H38" s="125"/>
      <c r="I38" s="125"/>
      <c r="J38" s="135"/>
      <c r="K38" s="136"/>
      <c r="L38" s="139"/>
      <c r="M38" s="138"/>
      <c r="N38" s="139"/>
      <c r="O38" s="138"/>
      <c r="P38" s="139"/>
      <c r="Q38" s="136"/>
      <c r="R38" s="137"/>
      <c r="S38" s="138"/>
      <c r="T38" s="139"/>
      <c r="U38" s="140"/>
      <c r="V38" s="141"/>
    </row>
    <row r="39" spans="1:22" x14ac:dyDescent="0.3">
      <c r="A39" s="124" t="s">
        <v>20</v>
      </c>
      <c r="B39" s="124"/>
      <c r="C39" s="124" t="str">
        <f>IF(INTRODUZIONE!$B$2="","",INTRODUZIONE!$B$2)</f>
        <v/>
      </c>
      <c r="D39" s="124"/>
      <c r="E39" s="125" t="s">
        <v>101</v>
      </c>
      <c r="F39" s="126" t="s">
        <v>41</v>
      </c>
      <c r="G39" s="126"/>
      <c r="H39" s="125"/>
      <c r="I39" s="125"/>
      <c r="J39" s="135"/>
      <c r="K39" s="136"/>
      <c r="L39" s="139"/>
      <c r="M39" s="138"/>
      <c r="N39" s="139"/>
      <c r="O39" s="138"/>
      <c r="P39" s="139"/>
      <c r="Q39" s="136"/>
      <c r="R39" s="137"/>
      <c r="S39" s="138"/>
      <c r="T39" s="139"/>
      <c r="U39" s="140"/>
      <c r="V39" s="141"/>
    </row>
    <row r="40" spans="1:22" x14ac:dyDescent="0.3">
      <c r="A40" s="124" t="s">
        <v>20</v>
      </c>
      <c r="B40" s="124"/>
      <c r="C40" s="124" t="str">
        <f>IF(INTRODUZIONE!$B$2="","",INTRODUZIONE!$B$2)</f>
        <v/>
      </c>
      <c r="D40" s="124"/>
      <c r="E40" s="125" t="s">
        <v>101</v>
      </c>
      <c r="F40" s="126" t="s">
        <v>41</v>
      </c>
      <c r="G40" s="126"/>
      <c r="H40" s="125"/>
      <c r="I40" s="125"/>
      <c r="J40" s="135"/>
      <c r="K40" s="136"/>
      <c r="L40" s="139"/>
      <c r="M40" s="138"/>
      <c r="N40" s="139"/>
      <c r="O40" s="138"/>
      <c r="P40" s="139"/>
      <c r="Q40" s="136"/>
      <c r="R40" s="137"/>
      <c r="S40" s="138"/>
      <c r="T40" s="139"/>
      <c r="U40" s="140"/>
      <c r="V40" s="141"/>
    </row>
    <row r="41" spans="1:22" x14ac:dyDescent="0.3">
      <c r="A41" s="124" t="s">
        <v>20</v>
      </c>
      <c r="B41" s="124"/>
      <c r="C41" s="124" t="str">
        <f>IF(INTRODUZIONE!$B$2="","",INTRODUZIONE!$B$2)</f>
        <v/>
      </c>
      <c r="D41" s="124"/>
      <c r="E41" s="125" t="s">
        <v>101</v>
      </c>
      <c r="F41" s="126" t="s">
        <v>41</v>
      </c>
      <c r="G41" s="126"/>
      <c r="H41" s="125"/>
      <c r="I41" s="125"/>
      <c r="J41" s="135"/>
      <c r="K41" s="136"/>
      <c r="L41" s="139"/>
      <c r="M41" s="138"/>
      <c r="N41" s="139"/>
      <c r="O41" s="138"/>
      <c r="P41" s="139"/>
      <c r="Q41" s="136"/>
      <c r="R41" s="137"/>
      <c r="S41" s="138"/>
      <c r="T41" s="139"/>
      <c r="U41" s="140"/>
      <c r="V41" s="141"/>
    </row>
    <row r="42" spans="1:22" x14ac:dyDescent="0.3">
      <c r="A42" s="124" t="s">
        <v>20</v>
      </c>
      <c r="B42" s="124"/>
      <c r="C42" s="124" t="str">
        <f>IF(INTRODUZIONE!$B$2="","",INTRODUZIONE!$B$2)</f>
        <v/>
      </c>
      <c r="D42" s="124"/>
      <c r="E42" s="125" t="s">
        <v>101</v>
      </c>
      <c r="F42" s="126" t="s">
        <v>41</v>
      </c>
      <c r="G42" s="126"/>
      <c r="H42" s="125"/>
      <c r="I42" s="125"/>
      <c r="J42" s="135"/>
      <c r="K42" s="136"/>
      <c r="L42" s="139"/>
      <c r="M42" s="138"/>
      <c r="N42" s="139"/>
      <c r="O42" s="138"/>
      <c r="P42" s="139"/>
      <c r="Q42" s="136"/>
      <c r="R42" s="137"/>
      <c r="S42" s="138"/>
      <c r="T42" s="139"/>
      <c r="U42" s="140"/>
      <c r="V42" s="141"/>
    </row>
    <row r="43" spans="1:22" x14ac:dyDescent="0.3">
      <c r="A43" s="124" t="s">
        <v>20</v>
      </c>
      <c r="B43" s="124"/>
      <c r="C43" s="124" t="str">
        <f>IF(INTRODUZIONE!$B$2="","",INTRODUZIONE!$B$2)</f>
        <v/>
      </c>
      <c r="D43" s="124"/>
      <c r="E43" s="125" t="s">
        <v>101</v>
      </c>
      <c r="F43" s="126" t="s">
        <v>40</v>
      </c>
      <c r="G43" s="126" t="s">
        <v>53</v>
      </c>
      <c r="H43" s="125"/>
      <c r="I43" s="125"/>
      <c r="J43" s="135"/>
      <c r="K43" s="136"/>
      <c r="L43" s="139"/>
      <c r="M43" s="138"/>
      <c r="N43" s="139"/>
      <c r="O43" s="138"/>
      <c r="P43" s="139"/>
      <c r="Q43" s="136"/>
      <c r="R43" s="137"/>
      <c r="S43" s="138"/>
      <c r="T43" s="139"/>
      <c r="U43" s="140"/>
      <c r="V43" s="141"/>
    </row>
    <row r="44" spans="1:22" x14ac:dyDescent="0.3">
      <c r="A44" s="124" t="s">
        <v>20</v>
      </c>
      <c r="B44" s="124"/>
      <c r="C44" s="124" t="str">
        <f>IF(INTRODUZIONE!$B$2="","",INTRODUZIONE!$B$2)</f>
        <v/>
      </c>
      <c r="D44" s="124"/>
      <c r="E44" s="125" t="s">
        <v>101</v>
      </c>
      <c r="F44" s="126" t="s">
        <v>41</v>
      </c>
      <c r="G44" s="126"/>
      <c r="H44" s="125"/>
      <c r="I44" s="125"/>
      <c r="J44" s="135"/>
      <c r="K44" s="136"/>
      <c r="L44" s="139"/>
      <c r="M44" s="138"/>
      <c r="N44" s="139"/>
      <c r="O44" s="138"/>
      <c r="P44" s="139"/>
      <c r="Q44" s="136"/>
      <c r="R44" s="137"/>
      <c r="S44" s="138"/>
      <c r="T44" s="139"/>
      <c r="U44" s="140"/>
      <c r="V44" s="141"/>
    </row>
    <row r="45" spans="1:22" x14ac:dyDescent="0.3">
      <c r="A45" s="124" t="s">
        <v>20</v>
      </c>
      <c r="B45" s="124"/>
      <c r="C45" s="124" t="str">
        <f>IF(INTRODUZIONE!$B$2="","",INTRODUZIONE!$B$2)</f>
        <v/>
      </c>
      <c r="D45" s="124"/>
      <c r="E45" s="125" t="s">
        <v>101</v>
      </c>
      <c r="F45" s="126" t="s">
        <v>41</v>
      </c>
      <c r="G45" s="126"/>
      <c r="H45" s="125"/>
      <c r="I45" s="125"/>
      <c r="J45" s="135"/>
      <c r="K45" s="136"/>
      <c r="L45" s="139"/>
      <c r="M45" s="138"/>
      <c r="N45" s="139"/>
      <c r="O45" s="138"/>
      <c r="P45" s="139"/>
      <c r="Q45" s="136"/>
      <c r="R45" s="137"/>
      <c r="S45" s="138"/>
      <c r="T45" s="139"/>
      <c r="U45" s="140"/>
      <c r="V45" s="141"/>
    </row>
    <row r="46" spans="1:22" x14ac:dyDescent="0.3">
      <c r="A46" s="124" t="s">
        <v>20</v>
      </c>
      <c r="B46" s="124"/>
      <c r="C46" s="124" t="str">
        <f>IF(INTRODUZIONE!$B$2="","",INTRODUZIONE!$B$2)</f>
        <v/>
      </c>
      <c r="D46" s="124"/>
      <c r="E46" s="125" t="s">
        <v>101</v>
      </c>
      <c r="F46" s="126" t="s">
        <v>41</v>
      </c>
      <c r="G46" s="126"/>
      <c r="H46" s="125"/>
      <c r="I46" s="125"/>
      <c r="J46" s="135"/>
      <c r="K46" s="136"/>
      <c r="L46" s="139"/>
      <c r="M46" s="138"/>
      <c r="N46" s="139"/>
      <c r="O46" s="138"/>
      <c r="P46" s="139"/>
      <c r="Q46" s="136"/>
      <c r="R46" s="137"/>
      <c r="S46" s="138"/>
      <c r="T46" s="139"/>
      <c r="U46" s="140"/>
      <c r="V46" s="141"/>
    </row>
    <row r="47" spans="1:22" x14ac:dyDescent="0.3">
      <c r="A47" s="124" t="s">
        <v>20</v>
      </c>
      <c r="B47" s="124"/>
      <c r="C47" s="124" t="str">
        <f>IF(INTRODUZIONE!$B$2="","",INTRODUZIONE!$B$2)</f>
        <v/>
      </c>
      <c r="D47" s="124"/>
      <c r="E47" s="125" t="s">
        <v>101</v>
      </c>
      <c r="F47" s="126" t="s">
        <v>41</v>
      </c>
      <c r="G47" s="126"/>
      <c r="H47" s="125"/>
      <c r="I47" s="125"/>
      <c r="J47" s="135"/>
      <c r="K47" s="136"/>
      <c r="L47" s="139"/>
      <c r="M47" s="138"/>
      <c r="N47" s="139"/>
      <c r="O47" s="138"/>
      <c r="P47" s="139"/>
      <c r="Q47" s="136"/>
      <c r="R47" s="137"/>
      <c r="S47" s="138"/>
      <c r="T47" s="139"/>
      <c r="U47" s="140"/>
      <c r="V47" s="141"/>
    </row>
    <row r="48" spans="1:22" x14ac:dyDescent="0.3">
      <c r="A48" s="124" t="s">
        <v>20</v>
      </c>
      <c r="B48" s="124"/>
      <c r="C48" s="124" t="str">
        <f>IF(INTRODUZIONE!$B$2="","",INTRODUZIONE!$B$2)</f>
        <v/>
      </c>
      <c r="D48" s="124"/>
      <c r="E48" s="125" t="s">
        <v>101</v>
      </c>
      <c r="F48" s="126" t="s">
        <v>41</v>
      </c>
      <c r="G48" s="126"/>
      <c r="H48" s="125"/>
      <c r="I48" s="125"/>
      <c r="J48" s="135"/>
      <c r="K48" s="136"/>
      <c r="L48" s="139"/>
      <c r="M48" s="138"/>
      <c r="N48" s="139"/>
      <c r="O48" s="138"/>
      <c r="P48" s="139"/>
      <c r="Q48" s="136"/>
      <c r="R48" s="137"/>
      <c r="S48" s="138"/>
      <c r="T48" s="139"/>
      <c r="U48" s="140"/>
      <c r="V48" s="141"/>
    </row>
    <row r="49" spans="1:22" x14ac:dyDescent="0.3">
      <c r="A49" s="124" t="s">
        <v>20</v>
      </c>
      <c r="B49" s="124"/>
      <c r="C49" s="124" t="str">
        <f>IF(INTRODUZIONE!$B$2="","",INTRODUZIONE!$B$2)</f>
        <v/>
      </c>
      <c r="D49" s="124"/>
      <c r="E49" s="125" t="s">
        <v>101</v>
      </c>
      <c r="F49" s="126" t="s">
        <v>41</v>
      </c>
      <c r="G49" s="126"/>
      <c r="H49" s="125"/>
      <c r="I49" s="125"/>
      <c r="J49" s="135"/>
      <c r="K49" s="136"/>
      <c r="L49" s="139"/>
      <c r="M49" s="138"/>
      <c r="N49" s="139"/>
      <c r="O49" s="138"/>
      <c r="P49" s="139"/>
      <c r="Q49" s="136"/>
      <c r="R49" s="137"/>
      <c r="S49" s="138"/>
      <c r="T49" s="139"/>
      <c r="U49" s="140"/>
      <c r="V49" s="141"/>
    </row>
    <row r="50" spans="1:22" x14ac:dyDescent="0.3">
      <c r="A50" s="124" t="s">
        <v>20</v>
      </c>
      <c r="B50" s="124"/>
      <c r="C50" s="124" t="str">
        <f>IF(INTRODUZIONE!$B$2="","",INTRODUZIONE!$B$2)</f>
        <v/>
      </c>
      <c r="D50" s="124"/>
      <c r="E50" s="125" t="s">
        <v>101</v>
      </c>
      <c r="F50" s="126" t="s">
        <v>41</v>
      </c>
      <c r="G50" s="126"/>
      <c r="H50" s="125"/>
      <c r="I50" s="125"/>
      <c r="J50" s="135"/>
      <c r="K50" s="136"/>
      <c r="L50" s="139"/>
      <c r="M50" s="138"/>
      <c r="N50" s="139"/>
      <c r="O50" s="138"/>
      <c r="P50" s="139"/>
      <c r="Q50" s="136"/>
      <c r="R50" s="137"/>
      <c r="S50" s="138"/>
      <c r="T50" s="139"/>
      <c r="U50" s="140"/>
      <c r="V50" s="141"/>
    </row>
    <row r="51" spans="1:22" x14ac:dyDescent="0.3">
      <c r="A51" s="124" t="s">
        <v>20</v>
      </c>
      <c r="B51" s="124"/>
      <c r="C51" s="124" t="str">
        <f>IF(INTRODUZIONE!$B$2="","",INTRODUZIONE!$B$2)</f>
        <v/>
      </c>
      <c r="D51" s="124"/>
      <c r="E51" s="125" t="s">
        <v>101</v>
      </c>
      <c r="F51" s="126" t="s">
        <v>41</v>
      </c>
      <c r="G51" s="126"/>
      <c r="H51" s="125"/>
      <c r="I51" s="125"/>
      <c r="J51" s="135"/>
      <c r="K51" s="136"/>
      <c r="L51" s="139"/>
      <c r="M51" s="138"/>
      <c r="N51" s="139"/>
      <c r="O51" s="138"/>
      <c r="P51" s="139"/>
      <c r="Q51" s="136"/>
      <c r="R51" s="137"/>
      <c r="S51" s="138"/>
      <c r="T51" s="139"/>
      <c r="U51" s="140"/>
      <c r="V51" s="141"/>
    </row>
    <row r="52" spans="1:22" x14ac:dyDescent="0.3">
      <c r="A52" s="124" t="s">
        <v>20</v>
      </c>
      <c r="B52" s="124"/>
      <c r="C52" s="124" t="str">
        <f>IF(INTRODUZIONE!$B$2="","",INTRODUZIONE!$B$2)</f>
        <v/>
      </c>
      <c r="D52" s="124"/>
      <c r="E52" s="125" t="s">
        <v>101</v>
      </c>
      <c r="F52" s="126" t="s">
        <v>41</v>
      </c>
      <c r="G52" s="126"/>
      <c r="H52" s="125"/>
      <c r="I52" s="125"/>
      <c r="J52" s="135"/>
      <c r="K52" s="136"/>
      <c r="L52" s="139"/>
      <c r="M52" s="138"/>
      <c r="N52" s="139"/>
      <c r="O52" s="138"/>
      <c r="P52" s="139"/>
      <c r="Q52" s="136"/>
      <c r="R52" s="137"/>
      <c r="S52" s="138"/>
      <c r="T52" s="139"/>
      <c r="U52" s="140"/>
      <c r="V52" s="141"/>
    </row>
    <row r="53" spans="1:22" x14ac:dyDescent="0.3">
      <c r="A53" s="124" t="s">
        <v>20</v>
      </c>
      <c r="B53" s="124"/>
      <c r="C53" s="124" t="str">
        <f>IF(INTRODUZIONE!$B$2="","",INTRODUZIONE!$B$2)</f>
        <v/>
      </c>
      <c r="D53" s="124"/>
      <c r="E53" s="125" t="s">
        <v>101</v>
      </c>
      <c r="F53" s="126" t="s">
        <v>41</v>
      </c>
      <c r="G53" s="126"/>
      <c r="H53" s="125"/>
      <c r="I53" s="125"/>
      <c r="J53" s="135"/>
      <c r="K53" s="136"/>
      <c r="L53" s="139"/>
      <c r="M53" s="138"/>
      <c r="N53" s="139"/>
      <c r="O53" s="138"/>
      <c r="P53" s="139"/>
      <c r="Q53" s="136"/>
      <c r="R53" s="137"/>
      <c r="S53" s="138"/>
      <c r="T53" s="139"/>
      <c r="U53" s="140"/>
      <c r="V53" s="141"/>
    </row>
    <row r="54" spans="1:22" x14ac:dyDescent="0.3">
      <c r="A54" s="124" t="s">
        <v>20</v>
      </c>
      <c r="B54" s="124"/>
      <c r="C54" s="124" t="str">
        <f>IF(INTRODUZIONE!$B$2="","",INTRODUZIONE!$B$2)</f>
        <v/>
      </c>
      <c r="D54" s="124"/>
      <c r="E54" s="125" t="s">
        <v>101</v>
      </c>
      <c r="F54" s="126" t="s">
        <v>41</v>
      </c>
      <c r="G54" s="126"/>
      <c r="H54" s="125"/>
      <c r="I54" s="125"/>
      <c r="J54" s="135"/>
      <c r="K54" s="136"/>
      <c r="L54" s="139"/>
      <c r="M54" s="138"/>
      <c r="N54" s="139"/>
      <c r="O54" s="138"/>
      <c r="P54" s="139"/>
      <c r="Q54" s="136"/>
      <c r="R54" s="137"/>
      <c r="S54" s="138"/>
      <c r="T54" s="139"/>
      <c r="U54" s="140"/>
      <c r="V54" s="141"/>
    </row>
    <row r="55" spans="1:22" x14ac:dyDescent="0.3">
      <c r="A55" s="124" t="s">
        <v>20</v>
      </c>
      <c r="B55" s="124"/>
      <c r="C55" s="124" t="str">
        <f>IF(INTRODUZIONE!$B$2="","",INTRODUZIONE!$B$2)</f>
        <v/>
      </c>
      <c r="D55" s="124"/>
      <c r="E55" s="125" t="s">
        <v>101</v>
      </c>
      <c r="F55" s="126" t="s">
        <v>41</v>
      </c>
      <c r="G55" s="126"/>
      <c r="H55" s="125"/>
      <c r="I55" s="125"/>
      <c r="J55" s="135"/>
      <c r="K55" s="136"/>
      <c r="L55" s="139"/>
      <c r="M55" s="138"/>
      <c r="N55" s="139"/>
      <c r="O55" s="138"/>
      <c r="P55" s="139"/>
      <c r="Q55" s="136"/>
      <c r="R55" s="137"/>
      <c r="S55" s="138"/>
      <c r="T55" s="139"/>
      <c r="U55" s="140"/>
      <c r="V55" s="141"/>
    </row>
    <row r="56" spans="1:22" x14ac:dyDescent="0.3">
      <c r="A56" s="124" t="s">
        <v>20</v>
      </c>
      <c r="B56" s="124"/>
      <c r="C56" s="124" t="str">
        <f>IF(INTRODUZIONE!$B$2="","",INTRODUZIONE!$B$2)</f>
        <v/>
      </c>
      <c r="D56" s="124"/>
      <c r="E56" s="125" t="s">
        <v>101</v>
      </c>
      <c r="F56" s="126" t="s">
        <v>41</v>
      </c>
      <c r="G56" s="126"/>
      <c r="H56" s="125"/>
      <c r="I56" s="125"/>
      <c r="J56" s="135"/>
      <c r="K56" s="136"/>
      <c r="L56" s="139"/>
      <c r="M56" s="138"/>
      <c r="N56" s="139"/>
      <c r="O56" s="138"/>
      <c r="P56" s="139"/>
      <c r="Q56" s="136"/>
      <c r="R56" s="137"/>
      <c r="S56" s="138"/>
      <c r="T56" s="139"/>
      <c r="U56" s="140"/>
      <c r="V56" s="141"/>
    </row>
    <row r="57" spans="1:22" x14ac:dyDescent="0.3">
      <c r="A57" s="124" t="s">
        <v>20</v>
      </c>
      <c r="B57" s="124"/>
      <c r="C57" s="124" t="str">
        <f>IF(INTRODUZIONE!$B$2="","",INTRODUZIONE!$B$2)</f>
        <v/>
      </c>
      <c r="D57" s="124"/>
      <c r="E57" s="125" t="s">
        <v>101</v>
      </c>
      <c r="F57" s="126" t="s">
        <v>41</v>
      </c>
      <c r="G57" s="126"/>
      <c r="H57" s="125"/>
      <c r="I57" s="125"/>
      <c r="J57" s="135"/>
      <c r="K57" s="136"/>
      <c r="L57" s="139"/>
      <c r="M57" s="138"/>
      <c r="N57" s="139"/>
      <c r="O57" s="138"/>
      <c r="P57" s="139"/>
      <c r="Q57" s="136"/>
      <c r="R57" s="137"/>
      <c r="S57" s="138"/>
      <c r="T57" s="139"/>
      <c r="U57" s="140"/>
      <c r="V57" s="141"/>
    </row>
    <row r="58" spans="1:22" x14ac:dyDescent="0.3">
      <c r="A58" s="124" t="s">
        <v>20</v>
      </c>
      <c r="B58" s="124"/>
      <c r="C58" s="124" t="str">
        <f>IF(INTRODUZIONE!$B$2="","",INTRODUZIONE!$B$2)</f>
        <v/>
      </c>
      <c r="D58" s="124"/>
      <c r="E58" s="125" t="s">
        <v>101</v>
      </c>
      <c r="F58" s="126" t="s">
        <v>41</v>
      </c>
      <c r="G58" s="126"/>
      <c r="H58" s="125"/>
      <c r="I58" s="125"/>
      <c r="J58" s="135"/>
      <c r="K58" s="136"/>
      <c r="L58" s="139"/>
      <c r="M58" s="138"/>
      <c r="N58" s="139"/>
      <c r="O58" s="138"/>
      <c r="P58" s="139"/>
      <c r="Q58" s="136"/>
      <c r="R58" s="137"/>
      <c r="S58" s="138"/>
      <c r="T58" s="139"/>
      <c r="U58" s="140"/>
      <c r="V58" s="141"/>
    </row>
    <row r="59" spans="1:22" x14ac:dyDescent="0.3">
      <c r="A59" s="124" t="s">
        <v>20</v>
      </c>
      <c r="B59" s="124"/>
      <c r="C59" s="124" t="str">
        <f>IF(INTRODUZIONE!$B$2="","",INTRODUZIONE!$B$2)</f>
        <v/>
      </c>
      <c r="D59" s="124"/>
      <c r="E59" s="125" t="s">
        <v>101</v>
      </c>
      <c r="F59" s="126" t="s">
        <v>41</v>
      </c>
      <c r="G59" s="126"/>
      <c r="H59" s="125"/>
      <c r="I59" s="125"/>
      <c r="J59" s="135"/>
      <c r="K59" s="136"/>
      <c r="L59" s="139"/>
      <c r="M59" s="138"/>
      <c r="N59" s="139"/>
      <c r="O59" s="138"/>
      <c r="P59" s="139"/>
      <c r="Q59" s="136"/>
      <c r="R59" s="137"/>
      <c r="S59" s="138"/>
      <c r="T59" s="139"/>
      <c r="U59" s="140"/>
      <c r="V59" s="141"/>
    </row>
    <row r="60" spans="1:22" x14ac:dyDescent="0.3">
      <c r="A60" s="124" t="s">
        <v>20</v>
      </c>
      <c r="B60" s="124"/>
      <c r="C60" s="124" t="str">
        <f>IF(INTRODUZIONE!$B$2="","",INTRODUZIONE!$B$2)</f>
        <v/>
      </c>
      <c r="D60" s="124"/>
      <c r="E60" s="125" t="s">
        <v>101</v>
      </c>
      <c r="F60" s="126" t="s">
        <v>41</v>
      </c>
      <c r="G60" s="126"/>
      <c r="H60" s="125"/>
      <c r="I60" s="125"/>
      <c r="J60" s="135"/>
      <c r="K60" s="136"/>
      <c r="L60" s="139"/>
      <c r="M60" s="138"/>
      <c r="N60" s="139"/>
      <c r="O60" s="138"/>
      <c r="P60" s="139"/>
      <c r="Q60" s="136"/>
      <c r="R60" s="137"/>
      <c r="S60" s="138"/>
      <c r="T60" s="139"/>
      <c r="U60" s="140"/>
      <c r="V60" s="141"/>
    </row>
    <row r="61" spans="1:22" x14ac:dyDescent="0.3">
      <c r="A61" s="124" t="s">
        <v>20</v>
      </c>
      <c r="B61" s="124"/>
      <c r="C61" s="124" t="str">
        <f>IF(INTRODUZIONE!$B$2="","",INTRODUZIONE!$B$2)</f>
        <v/>
      </c>
      <c r="D61" s="124"/>
      <c r="E61" s="125" t="s">
        <v>101</v>
      </c>
      <c r="F61" s="126" t="s">
        <v>41</v>
      </c>
      <c r="G61" s="126"/>
      <c r="H61" s="125"/>
      <c r="I61" s="125"/>
      <c r="J61" s="135"/>
      <c r="K61" s="136"/>
      <c r="L61" s="139"/>
      <c r="M61" s="138"/>
      <c r="N61" s="139"/>
      <c r="O61" s="138"/>
      <c r="P61" s="139"/>
      <c r="Q61" s="136"/>
      <c r="R61" s="137"/>
      <c r="S61" s="138"/>
      <c r="T61" s="139"/>
      <c r="U61" s="140"/>
      <c r="V61" s="141"/>
    </row>
    <row r="62" spans="1:22" x14ac:dyDescent="0.3">
      <c r="A62" s="124" t="s">
        <v>20</v>
      </c>
      <c r="B62" s="124"/>
      <c r="C62" s="124" t="str">
        <f>IF(INTRODUZIONE!$B$2="","",INTRODUZIONE!$B$2)</f>
        <v/>
      </c>
      <c r="D62" s="124"/>
      <c r="E62" s="125" t="s">
        <v>101</v>
      </c>
      <c r="F62" s="126" t="s">
        <v>41</v>
      </c>
      <c r="G62" s="126"/>
      <c r="H62" s="125"/>
      <c r="I62" s="125"/>
      <c r="J62" s="135"/>
      <c r="K62" s="136"/>
      <c r="L62" s="139"/>
      <c r="M62" s="138"/>
      <c r="N62" s="139"/>
      <c r="O62" s="138"/>
      <c r="P62" s="139"/>
      <c r="Q62" s="136"/>
      <c r="R62" s="137"/>
      <c r="S62" s="138"/>
      <c r="T62" s="139"/>
      <c r="U62" s="140"/>
      <c r="V62" s="141"/>
    </row>
    <row r="63" spans="1:22" x14ac:dyDescent="0.3">
      <c r="A63" s="124" t="s">
        <v>20</v>
      </c>
      <c r="B63" s="124"/>
      <c r="C63" s="124" t="str">
        <f>IF(INTRODUZIONE!$B$2="","",INTRODUZIONE!$B$2)</f>
        <v/>
      </c>
      <c r="D63" s="124"/>
      <c r="E63" s="125" t="s">
        <v>101</v>
      </c>
      <c r="F63" s="126" t="s">
        <v>41</v>
      </c>
      <c r="G63" s="126"/>
      <c r="H63" s="125"/>
      <c r="I63" s="125"/>
      <c r="J63" s="135"/>
      <c r="K63" s="136"/>
      <c r="L63" s="139"/>
      <c r="M63" s="138"/>
      <c r="N63" s="139"/>
      <c r="O63" s="138"/>
      <c r="P63" s="139"/>
      <c r="Q63" s="136"/>
      <c r="R63" s="137"/>
      <c r="S63" s="138"/>
      <c r="T63" s="139"/>
      <c r="U63" s="140"/>
      <c r="V63" s="141"/>
    </row>
    <row r="64" spans="1:22" x14ac:dyDescent="0.3">
      <c r="J64" s="142"/>
      <c r="K64" s="142"/>
      <c r="L64" s="142"/>
    </row>
    <row r="65" spans="10:12" x14ac:dyDescent="0.3">
      <c r="J65" s="142"/>
      <c r="K65" s="142"/>
      <c r="L65" s="142"/>
    </row>
    <row r="66" spans="10:12" x14ac:dyDescent="0.3">
      <c r="J66" s="142"/>
      <c r="K66" s="142"/>
      <c r="L66" s="142"/>
    </row>
    <row r="67" spans="10:12" x14ac:dyDescent="0.3">
      <c r="J67" s="142"/>
      <c r="K67" s="142"/>
      <c r="L67" s="142"/>
    </row>
    <row r="68" spans="10:12" x14ac:dyDescent="0.3">
      <c r="J68" s="142"/>
      <c r="K68" s="142"/>
      <c r="L68" s="142"/>
    </row>
    <row r="69" spans="10:12" x14ac:dyDescent="0.3">
      <c r="J69" s="142"/>
      <c r="K69" s="142"/>
      <c r="L69" s="142"/>
    </row>
    <row r="70" spans="10:12" x14ac:dyDescent="0.3">
      <c r="J70" s="142"/>
      <c r="K70" s="142"/>
      <c r="L70" s="142"/>
    </row>
    <row r="71" spans="10:12" x14ac:dyDescent="0.3">
      <c r="J71" s="142"/>
      <c r="K71" s="142"/>
      <c r="L71" s="142"/>
    </row>
    <row r="72" spans="10:12" x14ac:dyDescent="0.3">
      <c r="J72" s="142"/>
      <c r="K72" s="142"/>
      <c r="L72" s="142"/>
    </row>
    <row r="73" spans="10:12" x14ac:dyDescent="0.3">
      <c r="J73" s="142"/>
      <c r="K73" s="142"/>
      <c r="L73" s="142"/>
    </row>
    <row r="74" spans="10:12" x14ac:dyDescent="0.3">
      <c r="J74" s="142"/>
      <c r="K74" s="142"/>
      <c r="L74" s="142"/>
    </row>
    <row r="75" spans="10:12" x14ac:dyDescent="0.3">
      <c r="J75" s="142"/>
      <c r="K75" s="142"/>
      <c r="L75" s="142"/>
    </row>
    <row r="76" spans="10:12" x14ac:dyDescent="0.3">
      <c r="J76" s="142"/>
      <c r="K76" s="142"/>
      <c r="L76" s="142"/>
    </row>
    <row r="77" spans="10:12" x14ac:dyDescent="0.3">
      <c r="J77" s="142"/>
      <c r="K77" s="142"/>
      <c r="L77" s="142"/>
    </row>
    <row r="78" spans="10:12" x14ac:dyDescent="0.3">
      <c r="J78" s="142"/>
      <c r="K78" s="142"/>
      <c r="L78" s="142"/>
    </row>
    <row r="79" spans="10:12" x14ac:dyDescent="0.3">
      <c r="J79" s="142"/>
      <c r="K79" s="142"/>
      <c r="L79" s="142"/>
    </row>
    <row r="80" spans="10:12" x14ac:dyDescent="0.3">
      <c r="J80" s="142"/>
      <c r="K80" s="142"/>
      <c r="L80" s="142"/>
    </row>
    <row r="81" spans="10:12" x14ac:dyDescent="0.3">
      <c r="J81" s="142"/>
      <c r="K81" s="142"/>
      <c r="L81" s="142"/>
    </row>
    <row r="82" spans="10:12" x14ac:dyDescent="0.3">
      <c r="J82" s="142"/>
      <c r="K82" s="142"/>
      <c r="L82" s="142"/>
    </row>
    <row r="83" spans="10:12" x14ac:dyDescent="0.3">
      <c r="J83" s="142"/>
      <c r="K83" s="142"/>
      <c r="L83" s="142"/>
    </row>
    <row r="84" spans="10:12" x14ac:dyDescent="0.3">
      <c r="J84" s="142"/>
      <c r="K84" s="142"/>
      <c r="L84" s="142"/>
    </row>
    <row r="85" spans="10:12" x14ac:dyDescent="0.3">
      <c r="J85" s="142"/>
      <c r="K85" s="142"/>
      <c r="L85" s="142"/>
    </row>
    <row r="86" spans="10:12" x14ac:dyDescent="0.3">
      <c r="J86" s="142"/>
      <c r="K86" s="142"/>
      <c r="L86" s="142"/>
    </row>
    <row r="87" spans="10:12" x14ac:dyDescent="0.3">
      <c r="J87" s="142"/>
      <c r="K87" s="142"/>
      <c r="L87" s="142"/>
    </row>
    <row r="88" spans="10:12" x14ac:dyDescent="0.3">
      <c r="J88" s="142"/>
      <c r="K88" s="142"/>
      <c r="L88" s="142"/>
    </row>
    <row r="89" spans="10:12" x14ac:dyDescent="0.3">
      <c r="J89" s="142"/>
      <c r="K89" s="142"/>
      <c r="L89" s="142"/>
    </row>
    <row r="90" spans="10:12" x14ac:dyDescent="0.3">
      <c r="J90" s="142"/>
      <c r="K90" s="142"/>
      <c r="L90" s="142"/>
    </row>
    <row r="91" spans="10:12" x14ac:dyDescent="0.3">
      <c r="J91" s="142"/>
      <c r="K91" s="142"/>
      <c r="L91" s="142"/>
    </row>
    <row r="92" spans="10:12" x14ac:dyDescent="0.3">
      <c r="J92" s="142"/>
      <c r="K92" s="142"/>
      <c r="L92" s="142"/>
    </row>
    <row r="93" spans="10:12" x14ac:dyDescent="0.3">
      <c r="J93" s="142"/>
      <c r="K93" s="142"/>
      <c r="L93" s="142"/>
    </row>
    <row r="94" spans="10:12" x14ac:dyDescent="0.3">
      <c r="J94" s="142"/>
      <c r="K94" s="142"/>
      <c r="L94" s="142"/>
    </row>
    <row r="95" spans="10:12" x14ac:dyDescent="0.3">
      <c r="J95" s="142"/>
      <c r="K95" s="142"/>
      <c r="L95" s="142"/>
    </row>
    <row r="96" spans="10:12" x14ac:dyDescent="0.3">
      <c r="J96" s="142"/>
      <c r="K96" s="142"/>
      <c r="L96" s="142"/>
    </row>
    <row r="97" spans="10:12" x14ac:dyDescent="0.3">
      <c r="J97" s="142"/>
      <c r="K97" s="142"/>
      <c r="L97" s="142"/>
    </row>
    <row r="98" spans="10:12" x14ac:dyDescent="0.3">
      <c r="J98" s="142"/>
      <c r="K98" s="142"/>
      <c r="L98" s="142"/>
    </row>
    <row r="99" spans="10:12" x14ac:dyDescent="0.3">
      <c r="J99" s="142"/>
      <c r="K99" s="142"/>
      <c r="L99" s="142"/>
    </row>
    <row r="100" spans="10:12" x14ac:dyDescent="0.3">
      <c r="J100" s="142"/>
      <c r="K100" s="142"/>
      <c r="L100" s="142"/>
    </row>
    <row r="101" spans="10:12" x14ac:dyDescent="0.3">
      <c r="J101" s="142"/>
      <c r="K101" s="142"/>
      <c r="L101" s="142"/>
    </row>
    <row r="102" spans="10:12" x14ac:dyDescent="0.3">
      <c r="J102" s="142"/>
      <c r="K102" s="142"/>
      <c r="L102" s="142"/>
    </row>
    <row r="103" spans="10:12" x14ac:dyDescent="0.3">
      <c r="J103" s="142"/>
      <c r="K103" s="142"/>
      <c r="L103" s="142"/>
    </row>
    <row r="104" spans="10:12" x14ac:dyDescent="0.3">
      <c r="J104" s="142"/>
      <c r="K104" s="142"/>
      <c r="L104" s="142"/>
    </row>
    <row r="105" spans="10:12" x14ac:dyDescent="0.3">
      <c r="J105" s="142"/>
      <c r="K105" s="142"/>
      <c r="L105" s="142"/>
    </row>
    <row r="106" spans="10:12" x14ac:dyDescent="0.3">
      <c r="J106" s="142"/>
      <c r="K106" s="142"/>
      <c r="L106" s="142"/>
    </row>
    <row r="107" spans="10:12" x14ac:dyDescent="0.3">
      <c r="J107" s="142"/>
      <c r="K107" s="142"/>
      <c r="L107" s="142"/>
    </row>
    <row r="108" spans="10:12" x14ac:dyDescent="0.3">
      <c r="J108" s="142"/>
      <c r="K108" s="142"/>
      <c r="L108" s="142"/>
    </row>
    <row r="109" spans="10:12" x14ac:dyDescent="0.3">
      <c r="J109" s="142"/>
      <c r="K109" s="142"/>
      <c r="L109" s="142"/>
    </row>
    <row r="110" spans="10:12" x14ac:dyDescent="0.3">
      <c r="J110" s="142"/>
      <c r="K110" s="142"/>
      <c r="L110" s="142"/>
    </row>
    <row r="111" spans="10:12" x14ac:dyDescent="0.3">
      <c r="J111" s="142"/>
      <c r="K111" s="142"/>
      <c r="L111" s="142"/>
    </row>
    <row r="112" spans="10:12" x14ac:dyDescent="0.3">
      <c r="J112" s="142"/>
      <c r="K112" s="142"/>
      <c r="L112" s="142"/>
    </row>
    <row r="113" spans="10:12" x14ac:dyDescent="0.3">
      <c r="J113" s="142"/>
      <c r="K113" s="142"/>
      <c r="L113" s="142"/>
    </row>
    <row r="114" spans="10:12" x14ac:dyDescent="0.3">
      <c r="J114" s="142"/>
      <c r="K114" s="142"/>
      <c r="L114" s="142"/>
    </row>
    <row r="115" spans="10:12" x14ac:dyDescent="0.3">
      <c r="J115" s="142"/>
      <c r="K115" s="142"/>
      <c r="L115" s="142"/>
    </row>
    <row r="116" spans="10:12" x14ac:dyDescent="0.3">
      <c r="J116" s="142"/>
      <c r="K116" s="142"/>
      <c r="L116" s="142"/>
    </row>
    <row r="117" spans="10:12" x14ac:dyDescent="0.3">
      <c r="J117" s="142"/>
      <c r="K117" s="142"/>
      <c r="L117" s="142"/>
    </row>
    <row r="118" spans="10:12" x14ac:dyDescent="0.3">
      <c r="J118" s="142"/>
      <c r="K118" s="142"/>
      <c r="L118" s="142"/>
    </row>
    <row r="119" spans="10:12" x14ac:dyDescent="0.3">
      <c r="J119" s="142"/>
      <c r="K119" s="142"/>
      <c r="L119" s="142"/>
    </row>
    <row r="120" spans="10:12" x14ac:dyDescent="0.3">
      <c r="J120" s="142"/>
      <c r="K120" s="142"/>
      <c r="L120" s="142"/>
    </row>
    <row r="121" spans="10:12" x14ac:dyDescent="0.3">
      <c r="J121" s="142"/>
      <c r="K121" s="142"/>
      <c r="L121" s="142"/>
    </row>
    <row r="122" spans="10:12" x14ac:dyDescent="0.3">
      <c r="J122" s="142"/>
      <c r="K122" s="142"/>
      <c r="L122" s="142"/>
    </row>
    <row r="123" spans="10:12" x14ac:dyDescent="0.3">
      <c r="J123" s="142"/>
      <c r="K123" s="142"/>
      <c r="L123" s="142"/>
    </row>
    <row r="124" spans="10:12" x14ac:dyDescent="0.3">
      <c r="J124" s="142"/>
      <c r="K124" s="142"/>
      <c r="L124" s="142"/>
    </row>
    <row r="125" spans="10:12" x14ac:dyDescent="0.3">
      <c r="J125" s="142"/>
      <c r="K125" s="142"/>
      <c r="L125" s="142"/>
    </row>
    <row r="126" spans="10:12" x14ac:dyDescent="0.3">
      <c r="J126" s="142"/>
      <c r="K126" s="142"/>
      <c r="L126" s="142"/>
    </row>
    <row r="127" spans="10:12" x14ac:dyDescent="0.3">
      <c r="J127" s="142"/>
      <c r="K127" s="142"/>
      <c r="L127" s="142"/>
    </row>
    <row r="128" spans="10:12" x14ac:dyDescent="0.3">
      <c r="J128" s="142"/>
      <c r="K128" s="142"/>
      <c r="L128" s="142"/>
    </row>
    <row r="129" spans="10:12" x14ac:dyDescent="0.3">
      <c r="J129" s="142"/>
      <c r="K129" s="142"/>
      <c r="L129" s="142"/>
    </row>
    <row r="130" spans="10:12" x14ac:dyDescent="0.3">
      <c r="J130" s="142"/>
      <c r="K130" s="142"/>
      <c r="L130" s="142"/>
    </row>
    <row r="131" spans="10:12" x14ac:dyDescent="0.3">
      <c r="J131" s="142"/>
      <c r="K131" s="142"/>
      <c r="L131" s="142"/>
    </row>
    <row r="132" spans="10:12" x14ac:dyDescent="0.3">
      <c r="J132" s="142"/>
      <c r="K132" s="142"/>
      <c r="L132" s="142"/>
    </row>
    <row r="133" spans="10:12" x14ac:dyDescent="0.3">
      <c r="J133" s="142"/>
      <c r="K133" s="142"/>
      <c r="L133" s="142"/>
    </row>
    <row r="134" spans="10:12" x14ac:dyDescent="0.3">
      <c r="J134" s="142"/>
      <c r="K134" s="142"/>
      <c r="L134" s="142"/>
    </row>
    <row r="135" spans="10:12" x14ac:dyDescent="0.3">
      <c r="J135" s="142"/>
      <c r="K135" s="142"/>
      <c r="L135" s="142"/>
    </row>
    <row r="136" spans="10:12" x14ac:dyDescent="0.3">
      <c r="J136" s="142"/>
      <c r="K136" s="142"/>
      <c r="L136" s="142"/>
    </row>
    <row r="137" spans="10:12" x14ac:dyDescent="0.3">
      <c r="J137" s="142"/>
      <c r="K137" s="142"/>
      <c r="L137" s="142"/>
    </row>
    <row r="138" spans="10:12" x14ac:dyDescent="0.3">
      <c r="J138" s="142"/>
      <c r="K138" s="142"/>
      <c r="L138" s="142"/>
    </row>
    <row r="139" spans="10:12" x14ac:dyDescent="0.3">
      <c r="J139" s="142"/>
      <c r="K139" s="142"/>
      <c r="L139" s="142"/>
    </row>
    <row r="140" spans="10:12" x14ac:dyDescent="0.3">
      <c r="J140" s="142"/>
      <c r="K140" s="142"/>
      <c r="L140" s="142"/>
    </row>
    <row r="141" spans="10:12" x14ac:dyDescent="0.3">
      <c r="J141" s="142"/>
      <c r="K141" s="142"/>
      <c r="L141" s="142"/>
    </row>
    <row r="142" spans="10:12" x14ac:dyDescent="0.3">
      <c r="J142" s="142"/>
      <c r="K142" s="142"/>
      <c r="L142" s="142"/>
    </row>
    <row r="143" spans="10:12" x14ac:dyDescent="0.3">
      <c r="J143" s="142"/>
      <c r="K143" s="142"/>
      <c r="L143" s="142"/>
    </row>
    <row r="144" spans="10:12" x14ac:dyDescent="0.3">
      <c r="J144" s="142"/>
      <c r="K144" s="142"/>
      <c r="L144" s="142"/>
    </row>
    <row r="145" spans="10:12" x14ac:dyDescent="0.3">
      <c r="J145" s="142"/>
      <c r="K145" s="142"/>
      <c r="L145" s="142"/>
    </row>
    <row r="146" spans="10:12" x14ac:dyDescent="0.3">
      <c r="J146" s="142"/>
      <c r="K146" s="142"/>
      <c r="L146" s="142"/>
    </row>
    <row r="147" spans="10:12" x14ac:dyDescent="0.3">
      <c r="J147" s="142"/>
      <c r="K147" s="142"/>
      <c r="L147" s="142"/>
    </row>
    <row r="148" spans="10:12" x14ac:dyDescent="0.3">
      <c r="J148" s="142"/>
      <c r="K148" s="142"/>
      <c r="L148" s="142"/>
    </row>
    <row r="149" spans="10:12" x14ac:dyDescent="0.3">
      <c r="J149" s="142"/>
      <c r="K149" s="142"/>
      <c r="L149" s="142"/>
    </row>
    <row r="150" spans="10:12" x14ac:dyDescent="0.3">
      <c r="J150" s="142"/>
      <c r="K150" s="142"/>
      <c r="L150" s="142"/>
    </row>
    <row r="151" spans="10:12" x14ac:dyDescent="0.3">
      <c r="J151" s="142"/>
      <c r="K151" s="142"/>
      <c r="L151" s="142"/>
    </row>
    <row r="152" spans="10:12" x14ac:dyDescent="0.3">
      <c r="J152" s="142"/>
      <c r="K152" s="142"/>
      <c r="L152" s="142"/>
    </row>
    <row r="153" spans="10:12" x14ac:dyDescent="0.3">
      <c r="J153" s="142"/>
      <c r="K153" s="142"/>
      <c r="L153" s="142"/>
    </row>
    <row r="154" spans="10:12" x14ac:dyDescent="0.3">
      <c r="J154" s="142"/>
      <c r="K154" s="142"/>
      <c r="L154" s="142"/>
    </row>
    <row r="155" spans="10:12" x14ac:dyDescent="0.3">
      <c r="J155" s="142"/>
      <c r="K155" s="142"/>
      <c r="L155" s="142"/>
    </row>
    <row r="156" spans="10:12" x14ac:dyDescent="0.3">
      <c r="J156" s="142"/>
      <c r="K156" s="142"/>
      <c r="L156" s="142"/>
    </row>
    <row r="157" spans="10:12" x14ac:dyDescent="0.3">
      <c r="J157" s="142"/>
      <c r="K157" s="142"/>
      <c r="L157" s="142"/>
    </row>
  </sheetData>
  <sheetProtection sheet="1" objects="1" scenarios="1"/>
  <dataValidations count="1">
    <dataValidation type="list" allowBlank="1" showInputMessage="1" showErrorMessage="1" sqref="G2:G63">
      <formula1>INDIRECT(F2:F22)</formula1>
    </dataValidation>
  </dataValidations>
  <pageMargins left="0.70866141732283472" right="0.70866141732283472" top="0.78740157480314965" bottom="0.78740157480314965" header="0.31496062992125984" footer="0.31496062992125984"/>
  <pageSetup paperSize="9" scale="36" orientation="landscape" r:id="rId1"/>
  <headerFooter>
    <oddHeader>&amp;LControlling- &amp; Monitoring&amp;CPRE Grundlagenetappe</oddHeader>
  </headerFooter>
  <rowBreaks count="2" manualBreakCount="2">
    <brk id="23" max="27" man="1"/>
    <brk id="42"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input'!$B$27:$G$27</xm:f>
          </x14:formula1>
          <xm:sqref>F2:F63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2:S56"/>
  <sheetViews>
    <sheetView view="pageBreakPreview" topLeftCell="A4" zoomScale="85" zoomScaleNormal="55" zoomScaleSheetLayoutView="85" zoomScalePageLayoutView="55" workbookViewId="0">
      <selection activeCell="I4" sqref="I4"/>
    </sheetView>
  </sheetViews>
  <sheetFormatPr baseColWidth="10" defaultColWidth="10.58203125" defaultRowHeight="13" x14ac:dyDescent="0.3"/>
  <cols>
    <col min="1" max="1" width="10.58203125" style="2"/>
    <col min="2" max="2" width="51.75" style="2" customWidth="1"/>
    <col min="3" max="3" width="13.58203125" style="2" customWidth="1"/>
    <col min="4" max="4" width="11.33203125" style="2" customWidth="1"/>
    <col min="5" max="5" width="26.5" style="2" customWidth="1"/>
    <col min="6" max="6" width="16.25" style="2" customWidth="1"/>
    <col min="7" max="16384" width="10.58203125" style="2"/>
  </cols>
  <sheetData>
    <row r="2" spans="1:19" s="6" customFormat="1" ht="17.5" customHeight="1" x14ac:dyDescent="0.3">
      <c r="A2" s="6">
        <v>2</v>
      </c>
      <c r="B2" s="31" t="s">
        <v>21</v>
      </c>
      <c r="C2" s="17">
        <v>0.33</v>
      </c>
      <c r="D2" s="17">
        <v>0.33</v>
      </c>
      <c r="E2" s="54" t="s">
        <v>177</v>
      </c>
      <c r="F2" s="27">
        <v>0</v>
      </c>
      <c r="G2" s="27">
        <v>0</v>
      </c>
      <c r="H2" s="18">
        <v>0.8</v>
      </c>
      <c r="J2" s="27"/>
      <c r="K2" s="28"/>
      <c r="M2" s="19"/>
      <c r="N2" s="17"/>
      <c r="O2" s="17"/>
    </row>
    <row r="3" spans="1:19" x14ac:dyDescent="0.3">
      <c r="C3" s="57" t="s">
        <v>22</v>
      </c>
      <c r="F3" s="4"/>
    </row>
    <row r="4" spans="1:19" x14ac:dyDescent="0.3">
      <c r="C4" s="20"/>
      <c r="D4" s="20"/>
      <c r="J4" s="20"/>
      <c r="K4" s="20"/>
      <c r="L4" s="20"/>
      <c r="M4" s="20"/>
      <c r="N4" s="20"/>
      <c r="O4" s="21"/>
    </row>
    <row r="5" spans="1:19" ht="28" customHeight="1" x14ac:dyDescent="0.3">
      <c r="B5" s="24"/>
      <c r="C5" s="226" t="s">
        <v>65</v>
      </c>
      <c r="D5" s="227"/>
      <c r="E5" s="42" t="s">
        <v>66</v>
      </c>
      <c r="F5" s="42"/>
      <c r="G5" s="162" t="s">
        <v>24</v>
      </c>
      <c r="H5" s="42"/>
      <c r="I5" s="163"/>
      <c r="K5" s="29"/>
      <c r="M5" s="5"/>
      <c r="N5" s="5"/>
      <c r="O5" s="5"/>
    </row>
    <row r="6" spans="1:19" ht="77.5" x14ac:dyDescent="0.3">
      <c r="B6" s="34" t="s">
        <v>64</v>
      </c>
      <c r="C6" s="164" t="s">
        <v>179</v>
      </c>
      <c r="D6" s="165" t="s">
        <v>63</v>
      </c>
      <c r="E6" s="164" t="s">
        <v>179</v>
      </c>
      <c r="F6" s="165" t="s">
        <v>63</v>
      </c>
      <c r="G6" s="164" t="s">
        <v>179</v>
      </c>
      <c r="H6" s="165" t="s">
        <v>63</v>
      </c>
      <c r="I6" s="166" t="s">
        <v>62</v>
      </c>
      <c r="J6" s="30"/>
      <c r="K6" s="4"/>
      <c r="M6" s="22"/>
      <c r="N6" s="22"/>
      <c r="O6" s="23"/>
    </row>
    <row r="7" spans="1:19" ht="15.5" x14ac:dyDescent="0.3">
      <c r="A7" s="6">
        <v>0</v>
      </c>
      <c r="B7" s="37" t="s">
        <v>23</v>
      </c>
      <c r="C7" s="167"/>
      <c r="D7" s="167"/>
      <c r="E7" s="167"/>
      <c r="F7" s="167"/>
      <c r="G7" s="167"/>
      <c r="H7" s="42"/>
      <c r="I7" s="168"/>
      <c r="J7" s="35"/>
      <c r="K7" s="4"/>
      <c r="M7" s="3"/>
      <c r="N7" s="3"/>
      <c r="O7" s="36"/>
    </row>
    <row r="8" spans="1:19" s="6" customFormat="1" ht="27.65" customHeight="1" x14ac:dyDescent="0.3">
      <c r="A8" s="6">
        <v>1</v>
      </c>
      <c r="B8" s="31" t="s">
        <v>143</v>
      </c>
      <c r="C8" s="159">
        <v>0</v>
      </c>
      <c r="D8" s="159">
        <v>0</v>
      </c>
      <c r="E8" s="160">
        <v>0</v>
      </c>
      <c r="F8" s="160">
        <v>0</v>
      </c>
      <c r="G8" s="169" t="s">
        <v>177</v>
      </c>
      <c r="H8" s="169" t="s">
        <v>177</v>
      </c>
      <c r="I8" s="161">
        <v>0.8</v>
      </c>
      <c r="J8" s="27"/>
      <c r="K8" s="28"/>
      <c r="M8" s="17"/>
      <c r="N8" s="17"/>
      <c r="O8" s="17"/>
    </row>
    <row r="9" spans="1:19" s="6" customFormat="1" ht="25.5" customHeight="1" x14ac:dyDescent="0.3">
      <c r="A9" s="6">
        <v>2</v>
      </c>
      <c r="B9" s="53" t="s">
        <v>178</v>
      </c>
      <c r="C9" s="158">
        <v>0.2</v>
      </c>
      <c r="D9" s="158">
        <v>0.2</v>
      </c>
      <c r="E9" s="160">
        <v>0</v>
      </c>
      <c r="F9" s="160">
        <v>0</v>
      </c>
      <c r="G9" s="169" t="s">
        <v>177</v>
      </c>
      <c r="H9" s="169" t="s">
        <v>177</v>
      </c>
      <c r="I9" s="161">
        <v>0.8</v>
      </c>
      <c r="J9" s="27"/>
      <c r="K9" s="28"/>
      <c r="M9" s="19"/>
      <c r="N9" s="17"/>
      <c r="O9" s="17"/>
    </row>
    <row r="10" spans="1:19" s="6" customFormat="1" ht="25.5" customHeight="1" x14ac:dyDescent="0.3">
      <c r="A10" s="6">
        <v>3</v>
      </c>
      <c r="B10" s="32" t="s">
        <v>200</v>
      </c>
      <c r="C10" s="158">
        <v>0</v>
      </c>
      <c r="D10" s="159">
        <v>0</v>
      </c>
      <c r="E10" s="160">
        <v>0.1</v>
      </c>
      <c r="F10" s="160">
        <v>0.2</v>
      </c>
      <c r="G10" s="170">
        <f>22%+22%*E10</f>
        <v>0.24199999999999999</v>
      </c>
      <c r="H10" s="170">
        <f>22%+22%*F10</f>
        <v>0.26400000000000001</v>
      </c>
      <c r="I10" s="161">
        <v>0.9</v>
      </c>
      <c r="J10" s="27"/>
      <c r="K10" s="25"/>
      <c r="M10" s="19"/>
      <c r="N10" s="17"/>
      <c r="O10" s="17"/>
    </row>
    <row r="11" spans="1:19" s="6" customFormat="1" ht="25.5" customHeight="1" x14ac:dyDescent="0.3">
      <c r="A11" s="6">
        <v>4</v>
      </c>
      <c r="B11" s="32" t="s">
        <v>201</v>
      </c>
      <c r="C11" s="158">
        <v>0.33</v>
      </c>
      <c r="D11" s="159">
        <v>0.33</v>
      </c>
      <c r="E11" s="160">
        <v>0</v>
      </c>
      <c r="F11" s="160">
        <v>0</v>
      </c>
      <c r="G11" s="160">
        <v>0.37</v>
      </c>
      <c r="H11" s="160">
        <v>0.37</v>
      </c>
      <c r="I11" s="161">
        <v>0.8</v>
      </c>
      <c r="J11" s="27"/>
      <c r="K11" s="25"/>
      <c r="M11" s="19"/>
      <c r="N11" s="17"/>
      <c r="O11" s="17"/>
    </row>
    <row r="12" spans="1:19" s="6" customFormat="1" ht="35.15" customHeight="1" x14ac:dyDescent="0.3">
      <c r="A12" s="6">
        <v>5</v>
      </c>
      <c r="B12" s="32" t="s">
        <v>195</v>
      </c>
      <c r="C12" s="158">
        <v>0.33</v>
      </c>
      <c r="D12" s="159">
        <v>0.33</v>
      </c>
      <c r="E12" s="160">
        <v>0</v>
      </c>
      <c r="F12" s="160">
        <v>0</v>
      </c>
      <c r="G12" s="160">
        <v>0.34</v>
      </c>
      <c r="H12" s="160">
        <v>0.34</v>
      </c>
      <c r="I12" s="161">
        <v>0.8</v>
      </c>
      <c r="J12" s="27"/>
      <c r="K12" s="28"/>
      <c r="M12" s="19"/>
      <c r="N12" s="17"/>
      <c r="O12" s="17"/>
    </row>
    <row r="13" spans="1:19" s="6" customFormat="1" ht="15.65" customHeight="1" x14ac:dyDescent="0.3">
      <c r="A13" s="6">
        <v>6</v>
      </c>
      <c r="B13" s="32" t="s">
        <v>120</v>
      </c>
      <c r="C13" s="171">
        <v>0.5</v>
      </c>
      <c r="D13" s="172">
        <v>0.5</v>
      </c>
      <c r="E13" s="160">
        <v>0</v>
      </c>
      <c r="F13" s="160">
        <v>0</v>
      </c>
      <c r="G13" s="169" t="s">
        <v>177</v>
      </c>
      <c r="H13" s="169" t="s">
        <v>177</v>
      </c>
      <c r="I13" s="161">
        <v>0.8</v>
      </c>
      <c r="J13" s="27"/>
      <c r="K13" s="28"/>
      <c r="M13" s="19"/>
      <c r="N13" s="17"/>
      <c r="O13" s="17"/>
      <c r="Q13" s="1">
        <v>80</v>
      </c>
      <c r="R13" s="2" t="s">
        <v>0</v>
      </c>
      <c r="S13" s="2" t="s">
        <v>3</v>
      </c>
    </row>
    <row r="14" spans="1:19" s="6" customFormat="1" ht="15.65" customHeight="1" x14ac:dyDescent="0.3">
      <c r="A14" s="6">
        <v>7</v>
      </c>
      <c r="B14" s="33" t="s">
        <v>70</v>
      </c>
      <c r="C14" s="158">
        <v>0</v>
      </c>
      <c r="D14" s="159">
        <v>0</v>
      </c>
      <c r="E14" s="160">
        <v>0.1</v>
      </c>
      <c r="F14" s="160">
        <v>0.2</v>
      </c>
      <c r="G14" s="173" t="s">
        <v>68</v>
      </c>
      <c r="H14" s="173" t="s">
        <v>68</v>
      </c>
      <c r="I14" s="161">
        <v>0.9</v>
      </c>
      <c r="J14" s="27"/>
      <c r="K14" s="25"/>
      <c r="M14" s="19"/>
      <c r="N14" s="17"/>
      <c r="O14" s="17"/>
      <c r="Q14" s="2">
        <v>90</v>
      </c>
      <c r="R14" s="2" t="s">
        <v>2</v>
      </c>
      <c r="S14" s="2"/>
    </row>
    <row r="15" spans="1:19" s="6" customFormat="1" ht="15.65" customHeight="1" x14ac:dyDescent="0.3">
      <c r="A15" s="6">
        <v>8</v>
      </c>
      <c r="B15" s="33" t="s">
        <v>69</v>
      </c>
      <c r="C15" s="158">
        <v>0</v>
      </c>
      <c r="D15" s="159">
        <v>0</v>
      </c>
      <c r="E15" s="160">
        <v>0.1</v>
      </c>
      <c r="F15" s="160">
        <v>0.2</v>
      </c>
      <c r="G15" s="173" t="s">
        <v>68</v>
      </c>
      <c r="H15" s="173" t="s">
        <v>68</v>
      </c>
      <c r="I15" s="161">
        <v>1</v>
      </c>
      <c r="J15" s="27"/>
      <c r="K15" s="25"/>
      <c r="M15" s="19"/>
      <c r="N15" s="17"/>
      <c r="O15" s="17"/>
      <c r="Q15" s="2">
        <v>100</v>
      </c>
      <c r="R15" s="2" t="s">
        <v>1</v>
      </c>
      <c r="S15" s="2"/>
    </row>
    <row r="16" spans="1:19" s="6" customFormat="1" ht="15.5" x14ac:dyDescent="0.3">
      <c r="A16" s="6">
        <v>9</v>
      </c>
      <c r="B16" s="55" t="s">
        <v>180</v>
      </c>
      <c r="C16" s="158">
        <v>0</v>
      </c>
      <c r="D16" s="159">
        <v>0</v>
      </c>
      <c r="E16" s="160">
        <v>0.1</v>
      </c>
      <c r="F16" s="160">
        <v>0.2</v>
      </c>
      <c r="G16" s="173" t="s">
        <v>67</v>
      </c>
      <c r="H16" s="169" t="s">
        <v>68</v>
      </c>
      <c r="I16" s="18" t="s">
        <v>61</v>
      </c>
      <c r="J16" s="27"/>
      <c r="K16" s="25"/>
    </row>
    <row r="17" spans="1:11" s="6" customFormat="1" ht="15.5" x14ac:dyDescent="0.3">
      <c r="A17" s="6">
        <v>10</v>
      </c>
      <c r="B17" s="55" t="s">
        <v>202</v>
      </c>
      <c r="C17" s="158">
        <v>0</v>
      </c>
      <c r="D17" s="159">
        <v>0</v>
      </c>
      <c r="E17" s="160">
        <v>0.1</v>
      </c>
      <c r="F17" s="160">
        <v>0.2</v>
      </c>
      <c r="G17" s="173" t="s">
        <v>68</v>
      </c>
      <c r="H17" s="173" t="s">
        <v>68</v>
      </c>
      <c r="I17" s="161">
        <v>1</v>
      </c>
      <c r="J17" s="27"/>
      <c r="K17" s="25"/>
    </row>
    <row r="18" spans="1:11" s="6" customFormat="1" ht="15.5" x14ac:dyDescent="0.3">
      <c r="A18" s="6">
        <v>11</v>
      </c>
      <c r="B18" s="55" t="s">
        <v>214</v>
      </c>
      <c r="C18" s="158">
        <v>0</v>
      </c>
      <c r="D18" s="159">
        <v>0</v>
      </c>
      <c r="E18" s="160">
        <v>0.1</v>
      </c>
      <c r="F18" s="160">
        <v>0.2</v>
      </c>
      <c r="G18" s="170">
        <f>22%+22%*E18</f>
        <v>0.24199999999999999</v>
      </c>
      <c r="H18" s="170">
        <f>22%+22%*F18</f>
        <v>0.26400000000000001</v>
      </c>
      <c r="I18" s="161">
        <v>1</v>
      </c>
      <c r="K18" s="28"/>
    </row>
    <row r="19" spans="1:11" x14ac:dyDescent="0.3">
      <c r="B19" s="26"/>
      <c r="C19" s="1"/>
      <c r="D19" s="1"/>
    </row>
    <row r="21" spans="1:11" ht="39" x14ac:dyDescent="0.3">
      <c r="B21" s="51" t="s">
        <v>156</v>
      </c>
      <c r="C21" s="11" t="s">
        <v>24</v>
      </c>
    </row>
    <row r="22" spans="1:11" x14ac:dyDescent="0.3">
      <c r="B22" s="12" t="s">
        <v>23</v>
      </c>
      <c r="C22" s="11"/>
    </row>
    <row r="23" spans="1:11" x14ac:dyDescent="0.3">
      <c r="B23" s="52" t="s">
        <v>176</v>
      </c>
      <c r="C23" s="13">
        <v>0.34</v>
      </c>
    </row>
    <row r="24" spans="1:11" x14ac:dyDescent="0.3">
      <c r="B24" s="12" t="s">
        <v>60</v>
      </c>
      <c r="C24" s="13">
        <v>0.37</v>
      </c>
    </row>
    <row r="25" spans="1:11" x14ac:dyDescent="0.3">
      <c r="B25" s="12" t="s">
        <v>59</v>
      </c>
      <c r="C25" s="13">
        <v>0.4</v>
      </c>
    </row>
    <row r="27" spans="1:11" ht="26.5" thickBot="1" x14ac:dyDescent="0.35">
      <c r="B27" s="14" t="s">
        <v>37</v>
      </c>
      <c r="C27" s="14" t="s">
        <v>38</v>
      </c>
      <c r="D27" s="14" t="s">
        <v>39</v>
      </c>
      <c r="E27" s="14" t="s">
        <v>196</v>
      </c>
      <c r="F27" s="49" t="s">
        <v>171</v>
      </c>
      <c r="G27" s="2" t="s">
        <v>41</v>
      </c>
      <c r="I27" s="2" t="s">
        <v>44</v>
      </c>
      <c r="J27" s="2" t="s">
        <v>43</v>
      </c>
    </row>
    <row r="28" spans="1:11" ht="39" customHeight="1" thickBot="1" x14ac:dyDescent="0.35">
      <c r="B28" s="9" t="s">
        <v>56</v>
      </c>
      <c r="C28" s="9" t="s">
        <v>175</v>
      </c>
      <c r="D28" s="9" t="s">
        <v>199</v>
      </c>
      <c r="E28" s="9" t="s">
        <v>197</v>
      </c>
      <c r="F28" s="43" t="s">
        <v>55</v>
      </c>
      <c r="G28" s="16"/>
      <c r="I28" s="2" t="s">
        <v>37</v>
      </c>
    </row>
    <row r="29" spans="1:11" ht="23.5" thickBot="1" x14ac:dyDescent="0.35">
      <c r="B29" s="9" t="s">
        <v>193</v>
      </c>
      <c r="C29" s="56" t="s">
        <v>194</v>
      </c>
      <c r="D29" s="9" t="s">
        <v>52</v>
      </c>
      <c r="E29" s="9" t="s">
        <v>198</v>
      </c>
      <c r="F29" s="44" t="s">
        <v>58</v>
      </c>
      <c r="G29" s="16"/>
      <c r="I29" s="2" t="s">
        <v>40</v>
      </c>
    </row>
    <row r="30" spans="1:11" x14ac:dyDescent="0.3">
      <c r="B30" s="56" t="s">
        <v>181</v>
      </c>
      <c r="C30" s="9" t="s">
        <v>51</v>
      </c>
      <c r="D30" s="9" t="s">
        <v>46</v>
      </c>
      <c r="E30" s="9" t="s">
        <v>47</v>
      </c>
      <c r="F30" s="48" t="s">
        <v>171</v>
      </c>
      <c r="G30" s="16"/>
      <c r="I30" s="2" t="s">
        <v>42</v>
      </c>
    </row>
    <row r="31" spans="1:11" ht="23" x14ac:dyDescent="0.3">
      <c r="B31" s="9" t="s">
        <v>48</v>
      </c>
      <c r="C31" s="9" t="s">
        <v>48</v>
      </c>
      <c r="D31" s="9" t="s">
        <v>45</v>
      </c>
      <c r="E31" s="56" t="s">
        <v>182</v>
      </c>
      <c r="F31" s="10"/>
      <c r="G31" s="16"/>
    </row>
    <row r="32" spans="1:11" x14ac:dyDescent="0.3">
      <c r="B32" s="9" t="s">
        <v>57</v>
      </c>
      <c r="C32" s="9" t="s">
        <v>49</v>
      </c>
      <c r="D32" s="48" t="s">
        <v>171</v>
      </c>
      <c r="E32" s="9" t="s">
        <v>54</v>
      </c>
      <c r="F32" s="9"/>
      <c r="G32" s="16"/>
    </row>
    <row r="33" spans="2:7" x14ac:dyDescent="0.3">
      <c r="B33" s="9" t="s">
        <v>141</v>
      </c>
      <c r="C33" s="9" t="s">
        <v>50</v>
      </c>
      <c r="D33" s="10"/>
      <c r="E33" s="48" t="s">
        <v>171</v>
      </c>
      <c r="F33" s="9"/>
      <c r="G33" s="16"/>
    </row>
    <row r="34" spans="2:7" x14ac:dyDescent="0.3">
      <c r="B34" s="48" t="s">
        <v>171</v>
      </c>
      <c r="C34" s="48" t="s">
        <v>171</v>
      </c>
      <c r="D34" s="9"/>
      <c r="E34" s="9"/>
      <c r="F34" s="9"/>
      <c r="G34" s="16"/>
    </row>
    <row r="35" spans="2:7" x14ac:dyDescent="0.3">
      <c r="C35" s="10"/>
    </row>
    <row r="36" spans="2:7" x14ac:dyDescent="0.3">
      <c r="B36" s="51" t="s">
        <v>174</v>
      </c>
    </row>
    <row r="37" spans="2:7" x14ac:dyDescent="0.3">
      <c r="B37" s="15" t="s">
        <v>34</v>
      </c>
      <c r="E37" s="11" t="s">
        <v>36</v>
      </c>
    </row>
    <row r="38" spans="2:7" x14ac:dyDescent="0.3">
      <c r="B38" s="15" t="s">
        <v>35</v>
      </c>
      <c r="E38" s="50" t="s">
        <v>173</v>
      </c>
    </row>
    <row r="39" spans="2:7" x14ac:dyDescent="0.3">
      <c r="E39" s="15" t="s">
        <v>183</v>
      </c>
    </row>
    <row r="40" spans="2:7" ht="15.5" x14ac:dyDescent="0.3">
      <c r="B40" s="11" t="s">
        <v>142</v>
      </c>
      <c r="E40" s="42" t="s">
        <v>41</v>
      </c>
    </row>
    <row r="41" spans="2:7" x14ac:dyDescent="0.3">
      <c r="B41" s="15" t="s">
        <v>26</v>
      </c>
    </row>
    <row r="42" spans="2:7" x14ac:dyDescent="0.3">
      <c r="B42" s="15" t="s">
        <v>27</v>
      </c>
    </row>
    <row r="44" spans="2:7" x14ac:dyDescent="0.3">
      <c r="B44" s="45" t="s">
        <v>145</v>
      </c>
    </row>
    <row r="45" spans="2:7" x14ac:dyDescent="0.3">
      <c r="B45" s="46" t="s">
        <v>147</v>
      </c>
    </row>
    <row r="46" spans="2:7" x14ac:dyDescent="0.3">
      <c r="B46" s="7" t="s">
        <v>28</v>
      </c>
    </row>
    <row r="47" spans="2:7" x14ac:dyDescent="0.3">
      <c r="B47" s="8" t="s">
        <v>29</v>
      </c>
    </row>
    <row r="48" spans="2:7" x14ac:dyDescent="0.3">
      <c r="B48" s="8" t="s">
        <v>30</v>
      </c>
    </row>
    <row r="49" spans="2:2" x14ac:dyDescent="0.3">
      <c r="B49" s="8" t="s">
        <v>31</v>
      </c>
    </row>
    <row r="50" spans="2:2" x14ac:dyDescent="0.3">
      <c r="B50" s="8" t="s">
        <v>32</v>
      </c>
    </row>
    <row r="51" spans="2:2" x14ac:dyDescent="0.3">
      <c r="B51" s="8" t="s">
        <v>33</v>
      </c>
    </row>
    <row r="53" spans="2:2" x14ac:dyDescent="0.3">
      <c r="B53" s="47" t="s">
        <v>146</v>
      </c>
    </row>
    <row r="54" spans="2:2" x14ac:dyDescent="0.3">
      <c r="B54" s="40" t="s">
        <v>25</v>
      </c>
    </row>
    <row r="55" spans="2:2" x14ac:dyDescent="0.3">
      <c r="B55" s="38" t="s">
        <v>26</v>
      </c>
    </row>
    <row r="56" spans="2:2" x14ac:dyDescent="0.3">
      <c r="B56" s="39" t="s">
        <v>27</v>
      </c>
    </row>
  </sheetData>
  <mergeCells count="1">
    <mergeCell ref="C5:D5"/>
  </mergeCells>
  <pageMargins left="0.7" right="0.7" top="0.78740157499999996" bottom="0.78740157499999996" header="0.3" footer="0.3"/>
  <pageSetup paperSize="9" scale="51" orientation="landscape" r:id="rId1"/>
  <colBreaks count="1" manualBreakCount="1">
    <brk id="10" max="1048575" man="1"/>
  </colBreaks>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INTRODUZIONE</vt:lpstr>
      <vt:lpstr>Costi</vt:lpstr>
      <vt:lpstr>CMV</vt:lpstr>
      <vt:lpstr>Dropdown input</vt:lpstr>
      <vt:lpstr>CMV!Druckbereich</vt:lpstr>
      <vt:lpstr>Costi!Druckbereich</vt:lpstr>
      <vt:lpstr>'Dropdown input'!Druckbereich</vt:lpstr>
      <vt:lpstr>INTRODUZIONE!Druckbereich</vt:lpstr>
      <vt:lpstr>CMV!Drucktitel</vt:lpstr>
      <vt:lpstr>Costi!Drucktitel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2021-01-13T13:21:21Z</cp:lastPrinted>
  <dcterms:created xsi:type="dcterms:W3CDTF">2020-03-06T14:56:44Z</dcterms:created>
  <dcterms:modified xsi:type="dcterms:W3CDTF">2022-06-27T06:30:15Z</dcterms:modified>
</cp:coreProperties>
</file>