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codeName="DieseArbeitsmappe"/>
  <mc:AlternateContent xmlns:mc="http://schemas.openxmlformats.org/markup-compatibility/2006">
    <mc:Choice Requires="x15">
      <x15ac:absPath xmlns:x15ac="http://schemas.microsoft.com/office/spreadsheetml/2010/11/ac" url="M:\Org\BLW_1010_INFO\Projekte\Web 2.0\08_Normalbetrieb\"/>
    </mc:Choice>
  </mc:AlternateContent>
  <xr:revisionPtr revIDLastSave="0" documentId="8_{129B41D3-6C6A-4FA9-BB04-AAAD772B4679}" xr6:coauthVersionLast="47" xr6:coauthVersionMax="47" xr10:uidLastSave="{00000000-0000-0000-0000-000000000000}"/>
  <bookViews>
    <workbookView xWindow="31410" yWindow="1770" windowWidth="21600" windowHeight="11295" activeTab="1" xr2:uid="{00000000-000D-0000-FFFF-FFFF00000000}"/>
  </bookViews>
  <sheets>
    <sheet name="ANLEITUNG" sheetId="14" r:id="rId1"/>
    <sheet name="Kosten" sheetId="1" r:id="rId2"/>
    <sheet name="Dropdown input" sheetId="11" state="hidden" r:id="rId3"/>
  </sheets>
  <definedNames>
    <definedName name="_xlnm.Print_Area" localSheetId="0">ANLEITUNG!$A$1:$J$31</definedName>
    <definedName name="_xlnm.Print_Area" localSheetId="1">Kosten!$A$1:$AK$48</definedName>
    <definedName name="_xlnm.Print_Titles" localSheetId="1">Kosten!$1:$1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4" i="1" l="1"/>
  <c r="N11" i="1"/>
  <c r="N19" i="1"/>
  <c r="N27" i="1"/>
  <c r="Q3" i="1"/>
  <c r="Q6" i="1"/>
  <c r="Q9" i="1"/>
  <c r="Q12" i="1"/>
  <c r="Q17" i="1"/>
  <c r="Q20" i="1"/>
  <c r="Q25" i="1"/>
  <c r="Q33" i="1"/>
  <c r="Q41" i="1"/>
  <c r="O4" i="1"/>
  <c r="O11" i="1"/>
  <c r="O19" i="1"/>
  <c r="O27" i="1"/>
  <c r="O35" i="1"/>
  <c r="I2" i="1"/>
  <c r="L2" i="1" s="1"/>
  <c r="I3" i="1"/>
  <c r="N3" i="1" s="1"/>
  <c r="I4" i="1"/>
  <c r="Q4" i="1" s="1"/>
  <c r="I5" i="1"/>
  <c r="N5" i="1" s="1"/>
  <c r="I6" i="1"/>
  <c r="N6" i="1" s="1"/>
  <c r="I7" i="1"/>
  <c r="L7" i="1" s="1"/>
  <c r="I8" i="1"/>
  <c r="L8" i="1" s="1"/>
  <c r="I9" i="1"/>
  <c r="L9" i="1" s="1"/>
  <c r="I10" i="1"/>
  <c r="L10" i="1" s="1"/>
  <c r="I11" i="1"/>
  <c r="Q11" i="1" s="1"/>
  <c r="I12" i="1"/>
  <c r="N12" i="1" s="1"/>
  <c r="I13" i="1"/>
  <c r="L13" i="1" s="1"/>
  <c r="I14" i="1"/>
  <c r="N14" i="1" s="1"/>
  <c r="I15" i="1"/>
  <c r="L15" i="1" s="1"/>
  <c r="I16" i="1"/>
  <c r="L16" i="1" s="1"/>
  <c r="I17" i="1"/>
  <c r="L17" i="1" s="1"/>
  <c r="I18" i="1"/>
  <c r="L18" i="1" s="1"/>
  <c r="I19" i="1"/>
  <c r="Q19" i="1" s="1"/>
  <c r="I20" i="1"/>
  <c r="L20" i="1" s="1"/>
  <c r="I21" i="1"/>
  <c r="N21" i="1" s="1"/>
  <c r="I22" i="1"/>
  <c r="N22" i="1" s="1"/>
  <c r="I23" i="1"/>
  <c r="L23" i="1" s="1"/>
  <c r="I24" i="1"/>
  <c r="L24" i="1" s="1"/>
  <c r="I25" i="1"/>
  <c r="L25" i="1" s="1"/>
  <c r="I26" i="1"/>
  <c r="L26" i="1" s="1"/>
  <c r="I27" i="1"/>
  <c r="Q27" i="1" s="1"/>
  <c r="I28" i="1"/>
  <c r="L28" i="1" s="1"/>
  <c r="I29" i="1"/>
  <c r="N29" i="1" s="1"/>
  <c r="I30" i="1"/>
  <c r="N30" i="1" s="1"/>
  <c r="I31" i="1"/>
  <c r="L31" i="1" s="1"/>
  <c r="I32" i="1"/>
  <c r="L32" i="1" s="1"/>
  <c r="I33" i="1"/>
  <c r="L33" i="1" s="1"/>
  <c r="I34" i="1"/>
  <c r="L34" i="1" s="1"/>
  <c r="I35" i="1"/>
  <c r="L35" i="1" s="1"/>
  <c r="I36" i="1"/>
  <c r="L36" i="1" s="1"/>
  <c r="I37" i="1"/>
  <c r="N37" i="1" s="1"/>
  <c r="I38" i="1"/>
  <c r="N38" i="1" s="1"/>
  <c r="I39" i="1"/>
  <c r="L39" i="1" s="1"/>
  <c r="I40" i="1"/>
  <c r="L40" i="1" s="1"/>
  <c r="I41" i="1"/>
  <c r="L41" i="1" s="1"/>
  <c r="I42" i="1"/>
  <c r="L42" i="1" s="1"/>
  <c r="I43" i="1"/>
  <c r="Q43" i="1" s="1"/>
  <c r="I44" i="1"/>
  <c r="L44" i="1" s="1"/>
  <c r="I45" i="1"/>
  <c r="N45" i="1" s="1"/>
  <c r="I46" i="1"/>
  <c r="N46" i="1" s="1"/>
  <c r="I47" i="1"/>
  <c r="L47" i="1" s="1"/>
  <c r="L3" i="1"/>
  <c r="L4" i="1"/>
  <c r="L6" i="1"/>
  <c r="L11" i="1"/>
  <c r="L12" i="1"/>
  <c r="L14" i="1"/>
  <c r="L19" i="1"/>
  <c r="L22" i="1"/>
  <c r="L27" i="1"/>
  <c r="L30" i="1"/>
  <c r="L37" i="1"/>
  <c r="L38" i="1"/>
  <c r="L46" i="1"/>
  <c r="E15" i="11"/>
  <c r="E14" i="11"/>
  <c r="E13" i="11"/>
  <c r="E12" i="11"/>
  <c r="E11" i="11"/>
  <c r="E10" i="11"/>
  <c r="Q47" i="1" l="1"/>
  <c r="Q39" i="1"/>
  <c r="Q31" i="1"/>
  <c r="Q23" i="1"/>
  <c r="Q15" i="1"/>
  <c r="N43" i="1"/>
  <c r="N35" i="1"/>
  <c r="L29" i="1"/>
  <c r="O42" i="1"/>
  <c r="O34" i="1"/>
  <c r="O26" i="1"/>
  <c r="O18" i="1"/>
  <c r="O10" i="1"/>
  <c r="Q46" i="1"/>
  <c r="Q38" i="1"/>
  <c r="Q30" i="1"/>
  <c r="Q22" i="1"/>
  <c r="Q14" i="1"/>
  <c r="Q5" i="1"/>
  <c r="N42" i="1"/>
  <c r="N34" i="1"/>
  <c r="N26" i="1"/>
  <c r="N18" i="1"/>
  <c r="N10" i="1"/>
  <c r="O41" i="1"/>
  <c r="O33" i="1"/>
  <c r="O25" i="1"/>
  <c r="O17" i="1"/>
  <c r="O9" i="1"/>
  <c r="Q45" i="1"/>
  <c r="Q37" i="1"/>
  <c r="Q29" i="1"/>
  <c r="Q21" i="1"/>
  <c r="Q13" i="1"/>
  <c r="N41" i="1"/>
  <c r="N33" i="1"/>
  <c r="N25" i="1"/>
  <c r="N17" i="1"/>
  <c r="N9" i="1"/>
  <c r="O43" i="1"/>
  <c r="L45" i="1"/>
  <c r="L5" i="1"/>
  <c r="O40" i="1"/>
  <c r="O32" i="1"/>
  <c r="O24" i="1"/>
  <c r="O16" i="1"/>
  <c r="O8" i="1"/>
  <c r="Q44" i="1"/>
  <c r="Q36" i="1"/>
  <c r="Q28" i="1"/>
  <c r="N40" i="1"/>
  <c r="N32" i="1"/>
  <c r="N24" i="1"/>
  <c r="N16" i="1"/>
  <c r="N8" i="1"/>
  <c r="L43" i="1"/>
  <c r="L21" i="1"/>
  <c r="O47" i="1"/>
  <c r="O39" i="1"/>
  <c r="O31" i="1"/>
  <c r="O23" i="1"/>
  <c r="O15" i="1"/>
  <c r="O6" i="1"/>
  <c r="Q35" i="1"/>
  <c r="N47" i="1"/>
  <c r="N39" i="1"/>
  <c r="N31" i="1"/>
  <c r="N23" i="1"/>
  <c r="N15" i="1"/>
  <c r="O46" i="1"/>
  <c r="O38" i="1"/>
  <c r="O30" i="1"/>
  <c r="O22" i="1"/>
  <c r="O14" i="1"/>
  <c r="O5" i="1"/>
  <c r="Q42" i="1"/>
  <c r="Q34" i="1"/>
  <c r="Q26" i="1"/>
  <c r="Q18" i="1"/>
  <c r="Q10" i="1"/>
  <c r="O45" i="1"/>
  <c r="O37" i="1"/>
  <c r="O29" i="1"/>
  <c r="O21" i="1"/>
  <c r="O13" i="1"/>
  <c r="N13" i="1"/>
  <c r="O44" i="1"/>
  <c r="O36" i="1"/>
  <c r="O28" i="1"/>
  <c r="O20" i="1"/>
  <c r="O12" i="1"/>
  <c r="O3" i="1"/>
  <c r="Q40" i="1"/>
  <c r="Q32" i="1"/>
  <c r="Q24" i="1"/>
  <c r="Q16" i="1"/>
  <c r="Q8" i="1"/>
  <c r="N44" i="1"/>
  <c r="N36" i="1"/>
  <c r="N28" i="1"/>
  <c r="N20" i="1"/>
  <c r="Q2" i="1"/>
  <c r="N2" i="1"/>
  <c r="O2" i="1"/>
  <c r="Q7" i="1"/>
  <c r="N7" i="1"/>
  <c r="O7" i="1"/>
  <c r="AG48" i="1"/>
  <c r="AH48" i="1"/>
  <c r="AI48" i="1"/>
  <c r="AJ48" i="1"/>
  <c r="AK48" i="1"/>
  <c r="AF48" i="1"/>
  <c r="AA48" i="1"/>
  <c r="AB48" i="1"/>
  <c r="Z48" i="1"/>
  <c r="Y48" i="1"/>
  <c r="S48" i="1"/>
  <c r="J48" i="1"/>
  <c r="F48" i="1"/>
  <c r="A9" i="1"/>
  <c r="K9" i="1"/>
  <c r="A10" i="1"/>
  <c r="K10" i="1"/>
  <c r="A11" i="1"/>
  <c r="K11" i="1"/>
  <c r="A12" i="1"/>
  <c r="K12" i="1"/>
  <c r="A13" i="1"/>
  <c r="K13" i="1"/>
  <c r="A14" i="1"/>
  <c r="K14" i="1"/>
  <c r="A15" i="1"/>
  <c r="K15" i="1"/>
  <c r="A16" i="1"/>
  <c r="K16" i="1"/>
  <c r="A17" i="1"/>
  <c r="K17" i="1"/>
  <c r="A18" i="1"/>
  <c r="K18" i="1"/>
  <c r="M10" i="1" l="1"/>
  <c r="P10" i="1"/>
  <c r="M18" i="1"/>
  <c r="M13" i="1"/>
  <c r="P12" i="1"/>
  <c r="M11" i="1"/>
  <c r="M9" i="1"/>
  <c r="P9" i="1"/>
  <c r="M12" i="1"/>
  <c r="M16" i="1"/>
  <c r="P15" i="1"/>
  <c r="M14" i="1"/>
  <c r="P17" i="1"/>
  <c r="M17" i="1"/>
  <c r="M15" i="1"/>
  <c r="P11" i="1" l="1"/>
  <c r="R11" i="1" s="1"/>
  <c r="T11" i="1" s="1"/>
  <c r="U11" i="1" s="1"/>
  <c r="V11" i="1" s="1"/>
  <c r="W11" i="1" s="1"/>
  <c r="X11" i="1" s="1"/>
  <c r="R10" i="1"/>
  <c r="T10" i="1" s="1"/>
  <c r="U10" i="1" s="1"/>
  <c r="V10" i="1" s="1"/>
  <c r="W10" i="1" s="1"/>
  <c r="X10" i="1" s="1"/>
  <c r="R12" i="1"/>
  <c r="T12" i="1" s="1"/>
  <c r="U12" i="1" s="1"/>
  <c r="V12" i="1" s="1"/>
  <c r="W12" i="1" s="1"/>
  <c r="X12" i="1" s="1"/>
  <c r="P18" i="1"/>
  <c r="R18" i="1" s="1"/>
  <c r="T18" i="1" s="1"/>
  <c r="U18" i="1" s="1"/>
  <c r="V18" i="1" s="1"/>
  <c r="W18" i="1" s="1"/>
  <c r="AC18" i="1" s="1"/>
  <c r="AD18" i="1" s="1"/>
  <c r="AE18" i="1" s="1"/>
  <c r="P13" i="1"/>
  <c r="R13" i="1" s="1"/>
  <c r="T13" i="1" s="1"/>
  <c r="U13" i="1" s="1"/>
  <c r="V13" i="1" s="1"/>
  <c r="W13" i="1" s="1"/>
  <c r="R17" i="1"/>
  <c r="T17" i="1" s="1"/>
  <c r="U17" i="1" s="1"/>
  <c r="V17" i="1" s="1"/>
  <c r="W17" i="1" s="1"/>
  <c r="X17" i="1" s="1"/>
  <c r="P14" i="1"/>
  <c r="R14" i="1" s="1"/>
  <c r="T14" i="1" s="1"/>
  <c r="U14" i="1" s="1"/>
  <c r="V14" i="1" s="1"/>
  <c r="W14" i="1" s="1"/>
  <c r="AC14" i="1" s="1"/>
  <c r="AD14" i="1" s="1"/>
  <c r="AE14" i="1" s="1"/>
  <c r="R9" i="1"/>
  <c r="T9" i="1" s="1"/>
  <c r="U9" i="1" s="1"/>
  <c r="V9" i="1" s="1"/>
  <c r="W9" i="1" s="1"/>
  <c r="R15" i="1"/>
  <c r="T15" i="1" s="1"/>
  <c r="U15" i="1" s="1"/>
  <c r="V15" i="1" s="1"/>
  <c r="W15" i="1" s="1"/>
  <c r="AC15" i="1" s="1"/>
  <c r="AD15" i="1" s="1"/>
  <c r="AE15" i="1" s="1"/>
  <c r="P16" i="1"/>
  <c r="R16" i="1" s="1"/>
  <c r="T16" i="1" s="1"/>
  <c r="U16" i="1" s="1"/>
  <c r="V16" i="1" s="1"/>
  <c r="W16" i="1" s="1"/>
  <c r="AC10" i="1" l="1"/>
  <c r="AD10" i="1" s="1"/>
  <c r="AE10" i="1" s="1"/>
  <c r="X18" i="1"/>
  <c r="AC12" i="1"/>
  <c r="AD12" i="1" s="1"/>
  <c r="AE12" i="1" s="1"/>
  <c r="X13" i="1"/>
  <c r="AC13" i="1"/>
  <c r="AD13" i="1" s="1"/>
  <c r="AE13" i="1" s="1"/>
  <c r="AC17" i="1"/>
  <c r="AD17" i="1" s="1"/>
  <c r="AE17" i="1" s="1"/>
  <c r="AC11" i="1"/>
  <c r="AD11" i="1" s="1"/>
  <c r="AE11" i="1" s="1"/>
  <c r="X14" i="1"/>
  <c r="X15" i="1"/>
  <c r="X9" i="1"/>
  <c r="AC9" i="1"/>
  <c r="AD9" i="1" s="1"/>
  <c r="AE9" i="1" s="1"/>
  <c r="AC16" i="1"/>
  <c r="AD16" i="1" s="1"/>
  <c r="AE16" i="1" s="1"/>
  <c r="X16" i="1"/>
  <c r="A2" i="1" l="1"/>
  <c r="A3" i="1"/>
  <c r="A4" i="1"/>
  <c r="A5" i="1"/>
  <c r="A6" i="1"/>
  <c r="A7" i="1"/>
  <c r="A8" i="1"/>
  <c r="A19" i="1"/>
  <c r="A20" i="1"/>
  <c r="A21" i="1"/>
  <c r="A22" i="1"/>
  <c r="A23" i="1"/>
  <c r="A24" i="1"/>
  <c r="A25" i="1"/>
  <c r="A26" i="1"/>
  <c r="A27" i="1"/>
  <c r="A28" i="1"/>
  <c r="A29" i="1"/>
  <c r="A30" i="1"/>
  <c r="A31" i="1"/>
  <c r="A32" i="1"/>
  <c r="A33" i="1"/>
  <c r="A34" i="1"/>
  <c r="A35" i="1"/>
  <c r="A36" i="1"/>
  <c r="A37" i="1"/>
  <c r="A38" i="1"/>
  <c r="A39" i="1"/>
  <c r="A40" i="1"/>
  <c r="A41" i="1"/>
  <c r="A42" i="1"/>
  <c r="A43" i="1"/>
  <c r="A44" i="1"/>
  <c r="A45" i="1"/>
  <c r="A46" i="1"/>
  <c r="A47" i="1"/>
  <c r="K3" i="1" l="1"/>
  <c r="M3" i="1" s="1"/>
  <c r="K4" i="1"/>
  <c r="M4" i="1" s="1"/>
  <c r="K5" i="1"/>
  <c r="M5" i="1" s="1"/>
  <c r="K6" i="1"/>
  <c r="M6" i="1" s="1"/>
  <c r="K7" i="1"/>
  <c r="M7" i="1" s="1"/>
  <c r="K8" i="1"/>
  <c r="M8" i="1" s="1"/>
  <c r="K19" i="1" l="1"/>
  <c r="M19" i="1" s="1"/>
  <c r="P37" i="1" l="1"/>
  <c r="K37" i="1"/>
  <c r="K38" i="1"/>
  <c r="M38" i="1" s="1"/>
  <c r="P39" i="1"/>
  <c r="K39" i="1"/>
  <c r="M39" i="1" s="1"/>
  <c r="K40" i="1"/>
  <c r="M40" i="1" s="1"/>
  <c r="P41" i="1"/>
  <c r="K41" i="1"/>
  <c r="M41" i="1" s="1"/>
  <c r="K42" i="1"/>
  <c r="M42" i="1" s="1"/>
  <c r="P43" i="1"/>
  <c r="K43" i="1"/>
  <c r="M43" i="1" s="1"/>
  <c r="K44" i="1"/>
  <c r="M44" i="1" s="1"/>
  <c r="P45" i="1"/>
  <c r="K45" i="1"/>
  <c r="K46" i="1"/>
  <c r="M46" i="1" s="1"/>
  <c r="P47" i="1"/>
  <c r="K47" i="1"/>
  <c r="M47" i="1" s="1"/>
  <c r="R43" i="1" l="1"/>
  <c r="T43" i="1" s="1"/>
  <c r="U43" i="1" s="1"/>
  <c r="V43" i="1" s="1"/>
  <c r="W43" i="1" s="1"/>
  <c r="R47" i="1"/>
  <c r="T47" i="1" s="1"/>
  <c r="U47" i="1" s="1"/>
  <c r="V47" i="1" s="1"/>
  <c r="W47" i="1" s="1"/>
  <c r="R39" i="1"/>
  <c r="T39" i="1" s="1"/>
  <c r="U39" i="1" s="1"/>
  <c r="V39" i="1" s="1"/>
  <c r="W39" i="1" s="1"/>
  <c r="R41" i="1"/>
  <c r="T41" i="1" s="1"/>
  <c r="U41" i="1" s="1"/>
  <c r="V41" i="1" s="1"/>
  <c r="W41" i="1" s="1"/>
  <c r="M45" i="1"/>
  <c r="R45" i="1" s="1"/>
  <c r="M37" i="1"/>
  <c r="R37" i="1" s="1"/>
  <c r="P40" i="1"/>
  <c r="R40" i="1" s="1"/>
  <c r="P19" i="1"/>
  <c r="P20" i="1"/>
  <c r="K20" i="1"/>
  <c r="K21" i="1"/>
  <c r="M21" i="1" s="1"/>
  <c r="P21" i="1"/>
  <c r="P22" i="1"/>
  <c r="K22" i="1"/>
  <c r="K23" i="1"/>
  <c r="M23" i="1" s="1"/>
  <c r="P24" i="1"/>
  <c r="K24" i="1"/>
  <c r="M24" i="1" s="1"/>
  <c r="K25" i="1"/>
  <c r="P25" i="1"/>
  <c r="P26" i="1"/>
  <c r="K26" i="1"/>
  <c r="M26" i="1" s="1"/>
  <c r="K27" i="1"/>
  <c r="M27" i="1" s="1"/>
  <c r="P28" i="1"/>
  <c r="K28" i="1"/>
  <c r="M28" i="1" s="1"/>
  <c r="K29" i="1"/>
  <c r="M29" i="1" s="1"/>
  <c r="P30" i="1"/>
  <c r="K30" i="1"/>
  <c r="M30" i="1" s="1"/>
  <c r="K31" i="1"/>
  <c r="M31" i="1" s="1"/>
  <c r="P31" i="1"/>
  <c r="P32" i="1"/>
  <c r="K32" i="1"/>
  <c r="M32" i="1" s="1"/>
  <c r="K33" i="1"/>
  <c r="M33" i="1" s="1"/>
  <c r="P34" i="1"/>
  <c r="K34" i="1"/>
  <c r="K35" i="1"/>
  <c r="M35" i="1" s="1"/>
  <c r="P36" i="1"/>
  <c r="K36" i="1"/>
  <c r="M36" i="1" s="1"/>
  <c r="R36" i="1" l="1"/>
  <c r="T36" i="1" s="1"/>
  <c r="U36" i="1" s="1"/>
  <c r="V36" i="1" s="1"/>
  <c r="W36" i="1" s="1"/>
  <c r="R26" i="1"/>
  <c r="T26" i="1" s="1"/>
  <c r="U26" i="1" s="1"/>
  <c r="V26" i="1" s="1"/>
  <c r="W26" i="1" s="1"/>
  <c r="R24" i="1"/>
  <c r="T24" i="1" s="1"/>
  <c r="U24" i="1" s="1"/>
  <c r="V24" i="1" s="1"/>
  <c r="W24" i="1" s="1"/>
  <c r="R32" i="1"/>
  <c r="T32" i="1" s="1"/>
  <c r="U32" i="1" s="1"/>
  <c r="V32" i="1" s="1"/>
  <c r="W32" i="1" s="1"/>
  <c r="R30" i="1"/>
  <c r="T30" i="1" s="1"/>
  <c r="U30" i="1" s="1"/>
  <c r="V30" i="1" s="1"/>
  <c r="W30" i="1" s="1"/>
  <c r="R21" i="1"/>
  <c r="T21" i="1" s="1"/>
  <c r="U21" i="1" s="1"/>
  <c r="V21" i="1" s="1"/>
  <c r="W21" i="1" s="1"/>
  <c r="R31" i="1"/>
  <c r="T31" i="1" s="1"/>
  <c r="U31" i="1" s="1"/>
  <c r="V31" i="1" s="1"/>
  <c r="W31" i="1" s="1"/>
  <c r="R28" i="1"/>
  <c r="T28" i="1" s="1"/>
  <c r="U28" i="1" s="1"/>
  <c r="V28" i="1" s="1"/>
  <c r="W28" i="1" s="1"/>
  <c r="R19" i="1"/>
  <c r="T19" i="1" s="1"/>
  <c r="U19" i="1" s="1"/>
  <c r="V19" i="1" s="1"/>
  <c r="W19" i="1" s="1"/>
  <c r="T40" i="1"/>
  <c r="U40" i="1" s="1"/>
  <c r="V40" i="1" s="1"/>
  <c r="W40" i="1" s="1"/>
  <c r="T37" i="1"/>
  <c r="U37" i="1" s="1"/>
  <c r="V37" i="1" s="1"/>
  <c r="W37" i="1" s="1"/>
  <c r="T45" i="1"/>
  <c r="U45" i="1" s="1"/>
  <c r="V45" i="1" s="1"/>
  <c r="W45" i="1" s="1"/>
  <c r="P38" i="1"/>
  <c r="R38" i="1" s="1"/>
  <c r="P46" i="1"/>
  <c r="R46" i="1" s="1"/>
  <c r="P42" i="1"/>
  <c r="R42" i="1" s="1"/>
  <c r="P8" i="1"/>
  <c r="R8" i="1" s="1"/>
  <c r="P44" i="1"/>
  <c r="R44" i="1" s="1"/>
  <c r="M25" i="1"/>
  <c r="R25" i="1" s="1"/>
  <c r="M22" i="1"/>
  <c r="R22" i="1" s="1"/>
  <c r="M20" i="1"/>
  <c r="R20" i="1" s="1"/>
  <c r="M34" i="1"/>
  <c r="R34" i="1" s="1"/>
  <c r="T34" i="1" l="1"/>
  <c r="U34" i="1" s="1"/>
  <c r="V34" i="1" s="1"/>
  <c r="W34" i="1" s="1"/>
  <c r="T42" i="1"/>
  <c r="U42" i="1" s="1"/>
  <c r="V42" i="1" s="1"/>
  <c r="T22" i="1"/>
  <c r="U22" i="1" s="1"/>
  <c r="V22" i="1" s="1"/>
  <c r="W22" i="1" s="1"/>
  <c r="T46" i="1"/>
  <c r="U46" i="1" s="1"/>
  <c r="V46" i="1" s="1"/>
  <c r="T20" i="1"/>
  <c r="U20" i="1" s="1"/>
  <c r="V20" i="1" s="1"/>
  <c r="W20" i="1" s="1"/>
  <c r="T44" i="1"/>
  <c r="U44" i="1" s="1"/>
  <c r="V44" i="1" s="1"/>
  <c r="T25" i="1"/>
  <c r="U25" i="1" s="1"/>
  <c r="V25" i="1" s="1"/>
  <c r="W25" i="1" s="1"/>
  <c r="T8" i="1"/>
  <c r="U8" i="1" s="1"/>
  <c r="V8" i="1" s="1"/>
  <c r="W8" i="1" s="1"/>
  <c r="T38" i="1"/>
  <c r="U38" i="1" s="1"/>
  <c r="V38" i="1" s="1"/>
  <c r="P35" i="1"/>
  <c r="R35" i="1" s="1"/>
  <c r="P27" i="1"/>
  <c r="R27" i="1" s="1"/>
  <c r="P29" i="1"/>
  <c r="P23" i="1"/>
  <c r="R23" i="1" s="1"/>
  <c r="P33" i="1"/>
  <c r="AC41" i="1"/>
  <c r="AD41" i="1" s="1"/>
  <c r="AE41" i="1" s="1"/>
  <c r="AC37" i="1"/>
  <c r="AD37" i="1" s="1"/>
  <c r="AE37" i="1" s="1"/>
  <c r="X43" i="1"/>
  <c r="AC47" i="1"/>
  <c r="AD47" i="1" s="1"/>
  <c r="AE47" i="1" s="1"/>
  <c r="AC40" i="1"/>
  <c r="AD40" i="1" s="1"/>
  <c r="AE40" i="1" s="1"/>
  <c r="AC30" i="1"/>
  <c r="AD30" i="1" s="1"/>
  <c r="AE30" i="1" s="1"/>
  <c r="X26" i="1"/>
  <c r="R33" i="1" l="1"/>
  <c r="T33" i="1" s="1"/>
  <c r="U33" i="1" s="1"/>
  <c r="V33" i="1" s="1"/>
  <c r="W33" i="1" s="1"/>
  <c r="R29" i="1"/>
  <c r="T29" i="1" s="1"/>
  <c r="U29" i="1" s="1"/>
  <c r="V29" i="1" s="1"/>
  <c r="W29" i="1" s="1"/>
  <c r="W38" i="1"/>
  <c r="AC38" i="1" s="1"/>
  <c r="AD38" i="1" s="1"/>
  <c r="AE38" i="1" s="1"/>
  <c r="W46" i="1"/>
  <c r="X46" i="1" s="1"/>
  <c r="W42" i="1"/>
  <c r="AC42" i="1" s="1"/>
  <c r="AD42" i="1" s="1"/>
  <c r="AE42" i="1" s="1"/>
  <c r="W44" i="1"/>
  <c r="AC44" i="1" s="1"/>
  <c r="AD44" i="1" s="1"/>
  <c r="AE44" i="1" s="1"/>
  <c r="T27" i="1"/>
  <c r="U27" i="1" s="1"/>
  <c r="V27" i="1" s="1"/>
  <c r="T35" i="1"/>
  <c r="U35" i="1" s="1"/>
  <c r="V35" i="1" s="1"/>
  <c r="T23" i="1"/>
  <c r="U23" i="1" s="1"/>
  <c r="V23" i="1" s="1"/>
  <c r="W23" i="1" s="1"/>
  <c r="X41" i="1"/>
  <c r="X37" i="1"/>
  <c r="AC43" i="1"/>
  <c r="AD43" i="1" s="1"/>
  <c r="AE43" i="1" s="1"/>
  <c r="X47" i="1"/>
  <c r="AC24" i="1"/>
  <c r="AD24" i="1" s="1"/>
  <c r="AE24" i="1" s="1"/>
  <c r="X40" i="1"/>
  <c r="AC28" i="1"/>
  <c r="AD28" i="1" s="1"/>
  <c r="AE28" i="1" s="1"/>
  <c r="AC32" i="1"/>
  <c r="AD32" i="1" s="1"/>
  <c r="AE32" i="1" s="1"/>
  <c r="AC26" i="1"/>
  <c r="AD26" i="1" s="1"/>
  <c r="AE26" i="1" s="1"/>
  <c r="X39" i="1"/>
  <c r="AC39" i="1"/>
  <c r="AD39" i="1" s="1"/>
  <c r="AE39" i="1" s="1"/>
  <c r="AC45" i="1"/>
  <c r="AD45" i="1" s="1"/>
  <c r="AE45" i="1" s="1"/>
  <c r="X45" i="1"/>
  <c r="X30" i="1"/>
  <c r="AC19" i="1"/>
  <c r="AD19" i="1" s="1"/>
  <c r="AE19" i="1" s="1"/>
  <c r="AC31" i="1"/>
  <c r="AD31" i="1" s="1"/>
  <c r="AE31" i="1" s="1"/>
  <c r="AC36" i="1"/>
  <c r="AD36" i="1" s="1"/>
  <c r="AE36" i="1" s="1"/>
  <c r="AC20" i="1"/>
  <c r="AD20" i="1" s="1"/>
  <c r="AE20" i="1" s="1"/>
  <c r="AC25" i="1"/>
  <c r="AD25" i="1" s="1"/>
  <c r="AE25" i="1" s="1"/>
  <c r="X25" i="1"/>
  <c r="AC21" i="1"/>
  <c r="AD21" i="1" s="1"/>
  <c r="AE21" i="1" s="1"/>
  <c r="X21" i="1"/>
  <c r="AC46" i="1" l="1"/>
  <c r="AD46" i="1" s="1"/>
  <c r="AE46" i="1" s="1"/>
  <c r="X38" i="1"/>
  <c r="X42" i="1"/>
  <c r="W35" i="1"/>
  <c r="AC35" i="1" s="1"/>
  <c r="AD35" i="1" s="1"/>
  <c r="AE35" i="1" s="1"/>
  <c r="X44" i="1"/>
  <c r="W27" i="1"/>
  <c r="AC27" i="1" s="1"/>
  <c r="AD27" i="1" s="1"/>
  <c r="AE27" i="1" s="1"/>
  <c r="X24" i="1"/>
  <c r="X32" i="1"/>
  <c r="X36" i="1"/>
  <c r="X28" i="1"/>
  <c r="X19" i="1"/>
  <c r="X20" i="1"/>
  <c r="X31" i="1"/>
  <c r="X34" i="1"/>
  <c r="AC34" i="1"/>
  <c r="AD34" i="1" s="1"/>
  <c r="AE34" i="1" s="1"/>
  <c r="X8" i="1"/>
  <c r="AC8" i="1"/>
  <c r="AD8" i="1" s="1"/>
  <c r="AE8" i="1" s="1"/>
  <c r="AC23" i="1"/>
  <c r="AD23" i="1" s="1"/>
  <c r="AE23" i="1" s="1"/>
  <c r="X23" i="1"/>
  <c r="X27" i="1" l="1"/>
  <c r="X35" i="1"/>
  <c r="AC29" i="1"/>
  <c r="AD29" i="1" s="1"/>
  <c r="AE29" i="1" s="1"/>
  <c r="X29" i="1"/>
  <c r="AC33" i="1"/>
  <c r="AD33" i="1" s="1"/>
  <c r="AE33" i="1" s="1"/>
  <c r="X33" i="1"/>
  <c r="AC22" i="1"/>
  <c r="AD22" i="1" s="1"/>
  <c r="AE22" i="1" s="1"/>
  <c r="X22" i="1"/>
  <c r="P2" i="1" l="1"/>
  <c r="P4" i="1"/>
  <c r="R4" i="1" s="1"/>
  <c r="P7" i="1"/>
  <c r="R7" i="1" s="1"/>
  <c r="P5" i="1"/>
  <c r="R5" i="1" s="1"/>
  <c r="P6" i="1"/>
  <c r="R6" i="1" s="1"/>
  <c r="P3" i="1"/>
  <c r="R3" i="1" s="1"/>
  <c r="T6" i="1" l="1"/>
  <c r="U6" i="1" s="1"/>
  <c r="V6" i="1" s="1"/>
  <c r="W6" i="1" s="1"/>
  <c r="T5" i="1"/>
  <c r="U5" i="1" s="1"/>
  <c r="V5" i="1" s="1"/>
  <c r="W5" i="1" s="1"/>
  <c r="T7" i="1"/>
  <c r="T3" i="1"/>
  <c r="U3" i="1" s="1"/>
  <c r="V3" i="1" s="1"/>
  <c r="W3" i="1" s="1"/>
  <c r="T4" i="1"/>
  <c r="U7" i="1" l="1"/>
  <c r="V7" i="1" s="1"/>
  <c r="W7" i="1" s="1"/>
  <c r="U4" i="1"/>
  <c r="V4" i="1" s="1"/>
  <c r="X3" i="1"/>
  <c r="AC3" i="1"/>
  <c r="AD3" i="1" s="1"/>
  <c r="AE3" i="1" s="1"/>
  <c r="K2" i="1"/>
  <c r="K48" i="1" s="1"/>
  <c r="W4" i="1" l="1"/>
  <c r="X4" i="1" s="1"/>
  <c r="M2" i="1"/>
  <c r="X5" i="1"/>
  <c r="AC5" i="1"/>
  <c r="AD5" i="1" s="1"/>
  <c r="AE5" i="1" s="1"/>
  <c r="X6" i="1"/>
  <c r="AC6" i="1"/>
  <c r="AD6" i="1" s="1"/>
  <c r="AE6" i="1" s="1"/>
  <c r="AC4" i="1" l="1"/>
  <c r="AD4" i="1" s="1"/>
  <c r="AE4" i="1" s="1"/>
  <c r="R2" i="1"/>
  <c r="R48" i="1" s="1"/>
  <c r="M48" i="1"/>
  <c r="T2" i="1" l="1"/>
  <c r="T48" i="1" s="1"/>
  <c r="U2" i="1" l="1"/>
  <c r="V2" i="1" s="1"/>
  <c r="X7" i="1"/>
  <c r="AC7" i="1"/>
  <c r="W2" i="1" l="1"/>
  <c r="V48" i="1"/>
  <c r="AD7" i="1"/>
  <c r="AE7" i="1" s="1"/>
  <c r="AC2" i="1" l="1"/>
  <c r="W48" i="1"/>
  <c r="X2" i="1"/>
  <c r="AD2" i="1" l="1"/>
  <c r="AC48" i="1"/>
  <c r="AD48" i="1" l="1"/>
  <c r="AE2" i="1"/>
</calcChain>
</file>

<file path=xl/sharedStrings.xml><?xml version="1.0" encoding="utf-8"?>
<sst xmlns="http://schemas.openxmlformats.org/spreadsheetml/2006/main" count="424" uniqueCount="170">
  <si>
    <t>Datum</t>
  </si>
  <si>
    <t>Total</t>
  </si>
  <si>
    <t>Eigenkapital</t>
  </si>
  <si>
    <t>Bankdarlehen</t>
  </si>
  <si>
    <t>Investitionskredit</t>
  </si>
  <si>
    <t>unbekannte Restfinanzierung</t>
  </si>
  <si>
    <t>Investition</t>
  </si>
  <si>
    <t>Hypothek</t>
  </si>
  <si>
    <t>Lage des Betriebs</t>
  </si>
  <si>
    <t>Beitragssatz Bund</t>
  </si>
  <si>
    <t>Tal</t>
  </si>
  <si>
    <t>Beitragsberechtigte Kosten</t>
  </si>
  <si>
    <t>IK</t>
  </si>
  <si>
    <t>Darlehen</t>
  </si>
  <si>
    <t>Hat die Trägerschaft bereits vor PRE existiert?</t>
  </si>
  <si>
    <t>Massgebende beitragsberechtigte Kosten</t>
  </si>
  <si>
    <t>Massnahme</t>
  </si>
  <si>
    <t>Reduktion der beitragsberechtigten Kosten in Prozent</t>
  </si>
  <si>
    <t>BZ II - IV</t>
  </si>
  <si>
    <t>HZ / BZ I</t>
  </si>
  <si>
    <t>ungesicherte Restfinanzierung</t>
  </si>
  <si>
    <t>Produktion</t>
  </si>
  <si>
    <t>Verarbeitung</t>
  </si>
  <si>
    <t>Vermarktung</t>
  </si>
  <si>
    <t>Diversifizierung</t>
  </si>
  <si>
    <t>Früchte &amp; Gemüse (F &amp; G)</t>
  </si>
  <si>
    <t xml:space="preserve">F &amp; G -Verarbeitung </t>
  </si>
  <si>
    <t>Milch</t>
  </si>
  <si>
    <t>Mast</t>
  </si>
  <si>
    <t>Alp</t>
  </si>
  <si>
    <t>Pädagogische Angebote</t>
  </si>
  <si>
    <t>Erneuerbare Energien</t>
  </si>
  <si>
    <t>Vinifizierung</t>
  </si>
  <si>
    <t>Betrachtungseinheit</t>
  </si>
  <si>
    <t>Betrieb</t>
  </si>
  <si>
    <t>Betriebszweig</t>
  </si>
  <si>
    <t>ja</t>
  </si>
  <si>
    <t>nein</t>
  </si>
  <si>
    <t>Kantonale Beteiligung am Bundesbeitrag</t>
  </si>
  <si>
    <t>Fleisch</t>
  </si>
  <si>
    <t>afp Dritter (Berghilfe, Stiftungen, Gemeinde, etc.)</t>
  </si>
  <si>
    <t>umfassend</t>
  </si>
  <si>
    <t>einzel</t>
  </si>
  <si>
    <t>gemeinschaftlich</t>
  </si>
  <si>
    <t>MEL</t>
  </si>
  <si>
    <t>TP in LW</t>
  </si>
  <si>
    <t xml:space="preserve">TP </t>
  </si>
  <si>
    <t>Verarbeitung: Alp</t>
  </si>
  <si>
    <t>bitte spezifisch mit BLW abklären</t>
  </si>
  <si>
    <t>Bonus PRE</t>
  </si>
  <si>
    <t>aus Vorlage Hochbau übertragen</t>
  </si>
  <si>
    <t>je nachdem ob gemeinschaftlich od. einzelbetrieblich</t>
  </si>
  <si>
    <t>…bitte Massnahme auswählen</t>
  </si>
  <si>
    <t>Einzelbetriebliche Stallbauten Raufutterverzehrer</t>
  </si>
  <si>
    <t>Reduktion der beitragsberechtigten Kosten</t>
  </si>
  <si>
    <t>Bonus für PRE-Typ</t>
  </si>
  <si>
    <t>Total öffentliche Beiträge</t>
  </si>
  <si>
    <t>Massnahmen-Nr.</t>
  </si>
  <si>
    <t>Finanzierungsquellen</t>
  </si>
  <si>
    <t>Gesichert?</t>
  </si>
  <si>
    <t>sektorübergreifend</t>
  </si>
  <si>
    <t>wertschöpfungskettenorientiert</t>
  </si>
  <si>
    <t>Gemeinschaftliche Investitionen im Interesse des Gesamtprojekts</t>
  </si>
  <si>
    <t>…bitte Finanzierungsquelle auswählen</t>
  </si>
  <si>
    <t>…bitte auswählen</t>
  </si>
  <si>
    <t>Darlehen von Dritten</t>
  </si>
  <si>
    <t>PRE-Name</t>
  </si>
  <si>
    <t>Teilprojekt (TP)</t>
  </si>
  <si>
    <t>Projekttyp</t>
  </si>
  <si>
    <t>Name</t>
  </si>
  <si>
    <t>auswählen</t>
  </si>
  <si>
    <t>Investitionsbeschrieb</t>
  </si>
  <si>
    <t xml:space="preserve">nicht beitragsberechtigte Kosten </t>
  </si>
  <si>
    <t xml:space="preserve">minimale Beteiligung des Kantons an Bundesbeitrag </t>
  </si>
  <si>
    <t>PRE-Typ</t>
  </si>
  <si>
    <t>Übersicht gesamtes PRE Grundlagenetappe</t>
  </si>
  <si>
    <t>Ausrichtung</t>
  </si>
  <si>
    <t>Projektname PRE</t>
  </si>
  <si>
    <t>Anleitung</t>
  </si>
  <si>
    <t>UF-Nummer PRE</t>
  </si>
  <si>
    <t>Aufbau eines Betriebszweiges auf dem Landwirtschaftsbetrieb</t>
  </si>
  <si>
    <t>Alp (Milch, Mast, Stall)</t>
  </si>
  <si>
    <t>Beitragssatz Bund definitiv</t>
  </si>
  <si>
    <t>Diverses</t>
  </si>
  <si>
    <t>Logistik &amp; Lagerung</t>
  </si>
  <si>
    <t xml:space="preserve">Gastronomie </t>
  </si>
  <si>
    <t>UF-Nummer: durch den Kanton oder BLW anzugeben (basiert auf der Verwaltungssoftware von Bund und Kanton)</t>
  </si>
  <si>
    <t>Kosten-Übersicht</t>
  </si>
  <si>
    <t xml:space="preserve">Kontrolle </t>
  </si>
  <si>
    <t>Name des PRE für alle Zeilen angeben, entsprechender TP-Name für jede Zeile = Investition angeben</t>
  </si>
  <si>
    <t xml:space="preserve">C &amp; D Ausrichtung &amp; Projekttyp:  </t>
  </si>
  <si>
    <t xml:space="preserve">E &amp; F Investition:                         </t>
  </si>
  <si>
    <t>Kurzbezeichnung der Investition und totale Kosten</t>
  </si>
  <si>
    <t xml:space="preserve">G Lage des Betriebs:                   </t>
  </si>
  <si>
    <t xml:space="preserve">H &amp; I Massnahme:                        </t>
  </si>
  <si>
    <t>gemäss SVV nicht beitragsberechtigte Kosten</t>
  </si>
  <si>
    <t xml:space="preserve">J nicht beitragsberechtigte Kosten: </t>
  </si>
  <si>
    <t>Differenz aus Investitionskosten - "nicht beitragsberechtigte Kosten"</t>
  </si>
  <si>
    <t xml:space="preserve">K beitragsberechtigte Kosten: </t>
  </si>
  <si>
    <t>L Reduktion der beitragsberechtigten Kosten:</t>
  </si>
  <si>
    <t xml:space="preserve">M Bonus für PRE-Typ: </t>
  </si>
  <si>
    <t>gemäss SVV, wird automatisch befüllt</t>
  </si>
  <si>
    <t xml:space="preserve">N massgebende beitragsberechtigte Kosten </t>
  </si>
  <si>
    <t>= Beitragsberechtigte Kosten - Reduktion + Bonus</t>
  </si>
  <si>
    <t xml:space="preserve">O max. Beitragssatz Bund: </t>
  </si>
  <si>
    <t>maximaler Beitragssatz je nach Zone gemäss SVV, wird automatisch befüllt</t>
  </si>
  <si>
    <t xml:space="preserve">P minimale Beteiligung des Kantons an Bundesbeitrag: </t>
  </si>
  <si>
    <t xml:space="preserve">gemäss SVV; </t>
  </si>
  <si>
    <t xml:space="preserve">Q Beitragssatz Kanton </t>
  </si>
  <si>
    <t>= Bundesbeitrag * Kantonsbeteiligung am Bundesbeitrag</t>
  </si>
  <si>
    <t xml:space="preserve">R Beitragssatz Bund definitiv </t>
  </si>
  <si>
    <t>= sollte die Kantonsbeteiligung unter die vorgesehene minimale Beteiligung festegelgt werden, wird auch der Bundesbeitrag angepasst damit die SVV wieder erfüllt sind</t>
  </si>
  <si>
    <t xml:space="preserve">S / T / U Soll-Beitrag Bund, Kanton, Summe Bund + Kanton </t>
  </si>
  <si>
    <t>= Multiplikation der "massgebenden beitragsberechtigten Kosten" * Beitragssatz</t>
  </si>
  <si>
    <t xml:space="preserve">W - AA: </t>
  </si>
  <si>
    <t>weitere Finanzierungsquellen</t>
  </si>
  <si>
    <t xml:space="preserve">AD-AI: </t>
  </si>
  <si>
    <t>Zwischen- &amp; Schlussberichte sind die IST-Werte der Investitionskosten anzugeben</t>
  </si>
  <si>
    <t xml:space="preserve">A PRE-Name, Teilprojekt-Name:   </t>
  </si>
  <si>
    <t>Zone in welchem sich das Teilprojekt befindet (Tal, Hügelzone (HZ) / BergZone (BZ) I, BZ II - IV)</t>
  </si>
  <si>
    <t>Ausrichtungen und Projekttyp</t>
  </si>
  <si>
    <t>Aufwertung der Region</t>
  </si>
  <si>
    <t>Beitragssatz Bund ohne PRE-Bonus</t>
  </si>
  <si>
    <t>Beitragssatz Bund mit PRE-Bonus</t>
  </si>
  <si>
    <t>Meliorationen Massnahmen</t>
  </si>
  <si>
    <t>Einzelbetriebliche Massnahmen ökologischer Ziele</t>
  </si>
  <si>
    <t>nach Betriebslage</t>
  </si>
  <si>
    <t>Betriebslage</t>
  </si>
  <si>
    <t>Weitere Massnahmen im Interesse des Gesamtprojekts (Reduktion mind. 50%)</t>
  </si>
  <si>
    <t>Kommunikation, Marketing</t>
  </si>
  <si>
    <t>Direktvermarktung</t>
  </si>
  <si>
    <t>Reben</t>
  </si>
  <si>
    <t>Aufwertung der Region, PRE-Geschäftsführung (gilt nicht als TP)</t>
  </si>
  <si>
    <t>Weiteres</t>
  </si>
  <si>
    <t>PRE-Geschäftsführung (gilt nicht als TP)</t>
  </si>
  <si>
    <t xml:space="preserve">Beitragssatz Kanton  </t>
  </si>
  <si>
    <t>Soll-Bundes-beitrag</t>
  </si>
  <si>
    <t>% an Investitionskosten</t>
  </si>
  <si>
    <t>Investitionskosten total</t>
  </si>
  <si>
    <r>
      <t xml:space="preserve">IST-Investition </t>
    </r>
    <r>
      <rPr>
        <sz val="12"/>
        <color theme="1"/>
        <rFont val="Arial Narrow"/>
        <family val="2"/>
      </rPr>
      <t>Zwischenbericht 1</t>
    </r>
  </si>
  <si>
    <r>
      <t xml:space="preserve">IST-Bundesbeitrag </t>
    </r>
    <r>
      <rPr>
        <sz val="12"/>
        <color theme="1"/>
        <rFont val="Arial Narrow"/>
        <family val="2"/>
      </rPr>
      <t>Zwischenbericht 1</t>
    </r>
  </si>
  <si>
    <r>
      <t xml:space="preserve">IST-Investition </t>
    </r>
    <r>
      <rPr>
        <sz val="12"/>
        <color theme="1"/>
        <rFont val="Arial Narrow"/>
        <family val="2"/>
      </rPr>
      <t>Zwischenbericht 2</t>
    </r>
  </si>
  <si>
    <r>
      <t xml:space="preserve">IST-Bundesbeitrag </t>
    </r>
    <r>
      <rPr>
        <sz val="12"/>
        <color theme="1"/>
        <rFont val="Arial Narrow"/>
        <family val="2"/>
      </rPr>
      <t>Zwischenbericht 2</t>
    </r>
  </si>
  <si>
    <r>
      <t xml:space="preserve">IST-Investition </t>
    </r>
    <r>
      <rPr>
        <sz val="12"/>
        <color theme="1"/>
        <rFont val="Arial Narrow"/>
        <family val="2"/>
      </rPr>
      <t>Schlussbericht</t>
    </r>
  </si>
  <si>
    <r>
      <t xml:space="preserve">IST-Bundesbeitrag </t>
    </r>
    <r>
      <rPr>
        <sz val="12"/>
        <color theme="1"/>
        <rFont val="Arial Narrow"/>
        <family val="2"/>
      </rPr>
      <t>Schlussbericht</t>
    </r>
  </si>
  <si>
    <t>Beitrag Gemeinde</t>
  </si>
  <si>
    <t xml:space="preserve">Kantonsbeitrag </t>
  </si>
  <si>
    <t>Mühlen</t>
  </si>
  <si>
    <t>Ackerbau (inkl. Getreidesammelstellen)</t>
  </si>
  <si>
    <r>
      <t xml:space="preserve">bei PRE-Projekten wird zwischen 5 verschiedenen Ausrichtungen und ihren Projekttypen unterschieden, dies ist die Grundlage für die BLW-interne Weiterverarbeitung der Daten. </t>
    </r>
    <r>
      <rPr>
        <b/>
        <sz val="12"/>
        <rFont val="Arial Narrow"/>
        <family val="2"/>
      </rPr>
      <t>Ein Teilprojekt kann nur 1 Ausrichtung bzw. Projekttyp</t>
    </r>
    <r>
      <rPr>
        <sz val="12"/>
        <rFont val="Arial Narrow"/>
        <family val="2"/>
      </rPr>
      <t xml:space="preserve"> annehmen. Teilprojekte deren Trägerschaft einzelbetrieblich auf einem Landwirtschaftsbetrieb ist, wählen die Ausrichtung «Aufbau &amp; Weiterentwicklung Betriebszweig auf LW-Betrieb». Alle übrigen Trägerschaften wählen jene Ausrichtung und Projekttyp welche die geplante Investition, die u.a. mit der öffentlichen Finanzierung getätigt wird, am besten umschreibt. Falls ein TP Investitionen in mehrere Projekttypen aufweist, soll der umsatzstärkste Typ angegeben werden. (siehe Ausführungen weiter unten)</t>
    </r>
  </si>
  <si>
    <t>Aufbau_Weiterentwicklung_Betriebszweig_auf_LW_Betrieb</t>
  </si>
  <si>
    <t>Agrotourismus: Übernachtung, Gastronomie, Erlebnisse</t>
  </si>
  <si>
    <t>Verarbeitung &amp; Lagerung</t>
  </si>
  <si>
    <t xml:space="preserve">Verkauf </t>
  </si>
  <si>
    <t>Aufbau &amp; Weiterentwicklung Betriebszweig auf LW-Betrieb</t>
  </si>
  <si>
    <t>Agrotourismus (Übernachtung, Gastronomie, Erlebnisse), Verarbeitung &amp; Lagerung, Direktvermarktung, Pädagogische Angebote, Erneuerbare Energien, Diverses</t>
  </si>
  <si>
    <t>Früchte &amp; Gemüse, Ackerbau (inkl. Getreidesammelstellen), Wein, Milch, Mast, Alp (Milch, Mast, Stall), Diverses</t>
  </si>
  <si>
    <t>F&amp;G-Verarbeitung, Mühlen, Vinifizierung, Milch, Fleisch, Alp, Diverses</t>
  </si>
  <si>
    <t>Verkauf, Logistik &amp; Lagerung, Gastronomie, Kommunikation / Marketing, Diverses</t>
  </si>
  <si>
    <r>
      <t xml:space="preserve">* Die Berechnungen aus den Excel der einzelnen Teilprojekte hierher übertragen (Excel "Finanzvorlage TP Grundlagenetappe (GLE)" aus dem Registerblatt "Übersicht TP"). Die Berechnung der beitragsberechtigten Kosten basiert auf der aktuellen Version der SVV (siehe Weisungen). Pro Teilprojekt müssen alle Investitionen aufgeführt werden, d.h. es können pro Teilprojekt mehrere Zeilen ausgefüllt werden.
</t>
    </r>
    <r>
      <rPr>
        <b/>
        <sz val="12"/>
        <rFont val="Arial Narrow"/>
        <family val="2"/>
      </rPr>
      <t>* Erklärungen zu den einzelnen Tabellen-Spalten können hier aufgeklappt werden:</t>
    </r>
  </si>
  <si>
    <r>
      <rPr>
        <b/>
        <sz val="12"/>
        <color theme="7" tint="-0.249977111117893"/>
        <rFont val="Arial Narrow"/>
        <family val="2"/>
      </rPr>
      <t>Zweck</t>
    </r>
    <r>
      <rPr>
        <sz val="12"/>
        <color theme="7" tint="-0.249977111117893"/>
        <rFont val="Arial Narrow"/>
        <family val="2"/>
      </rPr>
      <t xml:space="preserve">: </t>
    </r>
    <r>
      <rPr>
        <sz val="12"/>
        <rFont val="Arial Narrow"/>
        <family val="2"/>
      </rPr>
      <t xml:space="preserve">Dieses Excel-Dokument dient der Übersicht des gesamten PRE über die Kosten sowie der Controlling- &amp; Monitoring-Daten der einzelnen Teilprojekte. 
</t>
    </r>
    <r>
      <rPr>
        <b/>
        <sz val="12"/>
        <color theme="7" tint="-0.249977111117893"/>
        <rFont val="Arial Narrow"/>
        <family val="2"/>
      </rPr>
      <t xml:space="preserve">Vorgehen: </t>
    </r>
    <r>
      <rPr>
        <sz val="12"/>
        <rFont val="Arial Narrow"/>
        <family val="2"/>
      </rPr>
      <t xml:space="preserve">
* </t>
    </r>
    <r>
      <rPr>
        <b/>
        <sz val="12"/>
        <rFont val="Arial Narrow"/>
        <family val="2"/>
      </rPr>
      <t>Wer soll es ausfüllen?</t>
    </r>
    <r>
      <rPr>
        <sz val="12"/>
        <rFont val="Arial Narrow"/>
        <family val="2"/>
      </rPr>
      <t xml:space="preserve"> Die Träger der einzelnen Teilprojekte (TP) sollen die Controllingdaten inkl. IST-Kosten an die PRE-Geschäftsleitung übermitteln 1)</t>
    </r>
    <r>
      <rPr>
        <b/>
        <sz val="12"/>
        <rFont val="Arial Narrow"/>
        <family val="2"/>
      </rPr>
      <t xml:space="preserve"> für die GLE-Planung und 2) für den Zwischen- &amp; Schlussbericht.</t>
    </r>
    <r>
      <rPr>
        <sz val="12"/>
        <rFont val="Arial Narrow"/>
        <family val="2"/>
      </rPr>
      <t xml:space="preserve"> Die PRE-Geschäftsleitung kann danach diese Daten in das hier vorliegende Excel übertragen: 1) bei der GLE-Planung: bitte die Kostenberechnung mit dem vorgesehenen Berechnungsvorgang (dropdown) nachvollziehbar ausfüllen, 2) beim Zwischen- &amp; Schlussbericht: mit Copy-Paste aus den TP-Finanzvorlagen.
Durch diesen Prozess kann sichergestellt werden, dass vertrauliche Informationen nicht an unberechtigte Personen innerhalb des PRE o.ä. weitergegeben bzw. gesehen werden.
* </t>
    </r>
    <r>
      <rPr>
        <b/>
        <sz val="12"/>
        <rFont val="Arial Narrow"/>
        <family val="2"/>
      </rPr>
      <t>Informationsquelle:</t>
    </r>
    <r>
      <rPr>
        <sz val="12"/>
        <rFont val="Arial Narrow"/>
        <family val="2"/>
      </rPr>
      <t xml:space="preserve"> Die Informationen aus den Finanzplanungs-Excel der einzelnen Teilprojekte (TP), werden hier zusammengeführt (aus dem Excel: "Finanzvorlage TP Grundlagenetappe (GLE)")
* </t>
    </r>
    <r>
      <rPr>
        <b/>
        <sz val="12"/>
        <rFont val="Arial Narrow"/>
        <family val="2"/>
      </rPr>
      <t>Zeitpunkt der Verwendung</t>
    </r>
    <r>
      <rPr>
        <sz val="12"/>
        <rFont val="Arial Narrow"/>
        <family val="2"/>
      </rPr>
      <t xml:space="preserve">: Die Soll-Werte der Kosten bzw. der Indikatoren des Controllings werden in der Grundlagenetappe erarbeitet und für die Zwischen- und Schlussberichte ergänzt und gemeinsam mit dem Bericht eingereicht. 
* </t>
    </r>
    <r>
      <rPr>
        <b/>
        <sz val="12"/>
        <rFont val="Arial Narrow"/>
        <family val="2"/>
      </rPr>
      <t>Farbcode</t>
    </r>
    <r>
      <rPr>
        <sz val="12"/>
        <rFont val="Arial Narrow"/>
        <family val="2"/>
      </rPr>
      <t xml:space="preserve">: </t>
    </r>
    <r>
      <rPr>
        <sz val="12"/>
        <color theme="7" tint="-0.249977111117893"/>
        <rFont val="Arial Narrow"/>
        <family val="2"/>
      </rPr>
      <t>NUR gelbe</t>
    </r>
    <r>
      <rPr>
        <sz val="12"/>
        <rFont val="Arial Narrow"/>
        <family val="2"/>
      </rPr>
      <t xml:space="preserve"> Felder befüllen, </t>
    </r>
    <r>
      <rPr>
        <sz val="12"/>
        <color theme="9" tint="-0.249977111117893"/>
        <rFont val="Arial Narrow"/>
        <family val="2"/>
      </rPr>
      <t>grün =</t>
    </r>
    <r>
      <rPr>
        <sz val="12"/>
        <rFont val="Arial Narrow"/>
        <family val="2"/>
      </rPr>
      <t xml:space="preserve"> Zelle mit Dropdown-Auswahl, weiss = automatisch befüllte Zellen (mit Formeln hinterlegt)
</t>
    </r>
    <r>
      <rPr>
        <b/>
        <sz val="12"/>
        <rFont val="Arial Narrow"/>
        <family val="2"/>
      </rPr>
      <t>* Jahreszahlen:</t>
    </r>
    <r>
      <rPr>
        <sz val="12"/>
        <rFont val="Arial Narrow"/>
        <family val="2"/>
      </rPr>
      <t xml:space="preserve"> n = Vorjahr, n+2 = 2. PRE-Jahr, post3j = 3 Jahre nach Projektende --&gt; Bitte die Jahres-Platzhalter (n, n+1) mit den geplanten Umsetzungsjahren des Gesamt-PRE ersetzen.
</t>
    </r>
    <r>
      <rPr>
        <b/>
        <sz val="12"/>
        <rFont val="Arial Narrow"/>
        <family val="2"/>
      </rPr>
      <t>* PRE-Typ</t>
    </r>
    <r>
      <rPr>
        <sz val="12"/>
        <rFont val="Arial Narrow"/>
        <family val="2"/>
      </rPr>
      <t xml:space="preserve">: entweder Wertschöpfungskettenorientiert oder sektorübergreifend gemäss SVV
</t>
    </r>
    <r>
      <rPr>
        <b/>
        <sz val="12"/>
        <rFont val="Arial Narrow"/>
        <family val="2"/>
      </rPr>
      <t>*Excel-Blatt vollständig öffnen:</t>
    </r>
    <r>
      <rPr>
        <sz val="12"/>
        <rFont val="Arial Narrow"/>
        <family val="2"/>
      </rPr>
      <t xml:space="preserve"> durch Klick auf die "+"-Zeichen im linken grauen Rand des Excels (neben den Zeilen-/ Spaltenbeschriftungen) können Sie das ganze Blatt öffnen bzw. mit dem "-"-Zeichen Teile davon wieder schliessen </t>
    </r>
  </si>
  <si>
    <t>aus Liste auswählen, Nummer wird automatisch zugeordnet</t>
  </si>
  <si>
    <t>Alpgebäude</t>
  </si>
  <si>
    <t>Talgebiet und Hügelzone: Einzelbetriebliche Verarbeitung, Lagerung und Vermarktung regionaler landwirtschaftlicher Erzeugnisse</t>
  </si>
  <si>
    <t>Talgebiet und Hügelzone: Gemeinschaftliche oder kleingewerbliche Verarbeitung, Lagerung und Vermarktung regionaler landwirtschaftlicher Erzeugnisse</t>
  </si>
  <si>
    <t>BZ I: Einzelbetriebliche  Verarbeitung, Lagerung und Vermarktung regionaler landwirtschaftlicher Erzeugnisse</t>
  </si>
  <si>
    <t>BZ I: Gemeinschaftliche oder kleingewerbliche Verarbeitung, Lagerung und Vermarktung regionaler landwirtschaftlicher Erzeugnisse</t>
  </si>
  <si>
    <t>BZ II-IV: Einzelbetriebliche Verarbeitung, Lagerung und Vermarktung regionaler landwirtschaftlicher Erzeugnisse</t>
  </si>
  <si>
    <t>BZ II-IV: Gemeinschaftliche oder kleingewerbliche Verarbeitung, Lagerung und Vermarktung regionaler landwirtschaftlicher Erzeugnisse</t>
  </si>
  <si>
    <t>VP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</si>
</sst>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00%"/>
  </numFmts>
  <fonts count="31">
    <font>
      <sz val="11"/>
      <color theme="1"/>
      <name val="Arial"/>
      <family val="2"/>
    </font>
    <font>
      <sz val="11"/>
      <color theme="1"/>
      <name val="Arial"/>
      <family val="2"/>
    </font>
    <font>
      <sz val="10"/>
      <color theme="1"/>
      <name val="Arial Narrow"/>
      <family val="2"/>
    </font>
    <font>
      <b/>
      <sz val="10"/>
      <name val="Arial Narrow"/>
      <family val="2"/>
    </font>
    <font>
      <sz val="10"/>
      <color rgb="FFFF0000"/>
      <name val="Arial Narrow"/>
      <family val="2"/>
    </font>
    <font>
      <sz val="10"/>
      <name val="Arial Narrow"/>
      <family val="2"/>
    </font>
    <font>
      <sz val="9"/>
      <name val="Arial Narrow"/>
      <family val="2"/>
    </font>
    <font>
      <sz val="9"/>
      <color theme="1"/>
      <name val="Arial Narrow"/>
      <family val="2"/>
    </font>
    <font>
      <sz val="11"/>
      <color theme="1"/>
      <name val="Frutiger 45"/>
      <family val="2"/>
    </font>
    <font>
      <b/>
      <sz val="12"/>
      <name val="Arial Narrow"/>
      <family val="2"/>
    </font>
    <font>
      <sz val="12"/>
      <name val="Arial Narrow"/>
      <family val="2"/>
    </font>
    <font>
      <sz val="9"/>
      <color rgb="FF000000"/>
      <name val="Arial Narrow"/>
      <family val="2"/>
    </font>
    <font>
      <b/>
      <sz val="22"/>
      <color theme="1"/>
      <name val="Arial Narrow"/>
      <family val="2"/>
    </font>
    <font>
      <sz val="22"/>
      <color theme="1"/>
      <name val="Arial Narrow"/>
      <family val="2"/>
    </font>
    <font>
      <sz val="22"/>
      <color theme="1"/>
      <name val="Frutiger 45"/>
      <family val="2"/>
    </font>
    <font>
      <b/>
      <sz val="28"/>
      <color theme="1"/>
      <name val="Arial Narrow"/>
      <family val="2"/>
    </font>
    <font>
      <sz val="28"/>
      <color theme="1"/>
      <name val="Arial Narrow"/>
      <family val="2"/>
    </font>
    <font>
      <sz val="28"/>
      <color theme="1"/>
      <name val="Frutiger 45"/>
      <family val="2"/>
    </font>
    <font>
      <b/>
      <sz val="12"/>
      <color theme="1"/>
      <name val="Arial Narrow"/>
      <family val="2"/>
    </font>
    <font>
      <sz val="12"/>
      <color theme="1"/>
      <name val="Arial Narrow"/>
      <family val="2"/>
    </font>
    <font>
      <sz val="12"/>
      <color theme="7" tint="-0.249977111117893"/>
      <name val="Arial Narrow"/>
      <family val="2"/>
    </font>
    <font>
      <b/>
      <sz val="12"/>
      <color theme="7" tint="-0.249977111117893"/>
      <name val="Arial Narrow"/>
      <family val="2"/>
    </font>
    <font>
      <sz val="12"/>
      <color theme="9" tint="-0.249977111117893"/>
      <name val="Arial Narrow"/>
      <family val="2"/>
    </font>
    <font>
      <b/>
      <sz val="14"/>
      <name val="Arial Narrow"/>
      <family val="2"/>
    </font>
    <font>
      <b/>
      <sz val="12"/>
      <color indexed="8"/>
      <name val="Arial Narrow"/>
      <family val="2"/>
    </font>
    <font>
      <b/>
      <sz val="14"/>
      <color theme="7" tint="-0.249977111117893"/>
      <name val="Arial Narrow"/>
      <family val="2"/>
    </font>
    <font>
      <sz val="14"/>
      <color theme="1"/>
      <name val="Arial Narrow"/>
      <family val="2"/>
    </font>
    <font>
      <sz val="14"/>
      <name val="Arial Narrow"/>
      <family val="2"/>
    </font>
    <font>
      <sz val="12"/>
      <color rgb="FF7030A0"/>
      <name val="Arial Narrow"/>
      <family val="2"/>
    </font>
    <font>
      <sz val="12"/>
      <color rgb="FFFF0000"/>
      <name val="Arial Narrow"/>
      <family val="2"/>
    </font>
    <font>
      <sz val="12"/>
      <color rgb="FF7030A0"/>
      <name val="Arial Narrow"/>
      <family val="2"/>
    </font>
  </fonts>
  <fills count="11">
    <fill>
      <patternFill patternType="none"/>
    </fill>
    <fill>
      <patternFill patternType="gray125"/>
    </fill>
    <fill>
      <patternFill patternType="solid">
        <fgColor theme="6"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rgb="FFFFFFCC"/>
        <bgColor theme="9" tint="0.79998168889431442"/>
      </patternFill>
    </fill>
    <fill>
      <patternFill patternType="solid">
        <fgColor rgb="FFDDEBF7"/>
        <bgColor indexed="64"/>
      </patternFill>
    </fill>
    <fill>
      <patternFill patternType="solid">
        <fgColor rgb="FFFFFF00"/>
        <bgColor indexed="64"/>
      </patternFill>
    </fill>
    <fill>
      <patternFill patternType="solid">
        <fgColor theme="4" tint="0.79998168889431442"/>
        <bgColor theme="4" tint="0.79998168889431442"/>
      </patternFill>
    </fill>
    <fill>
      <patternFill patternType="solid">
        <fgColor theme="4" tint="0.79998168889431442"/>
        <bgColor indexed="64"/>
      </patternFill>
    </fill>
  </fills>
  <borders count="39">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top/>
      <bottom style="dotted">
        <color indexed="64"/>
      </bottom>
      <diagonal/>
    </border>
    <border>
      <left/>
      <right style="thin">
        <color indexed="64"/>
      </right>
      <top/>
      <bottom/>
      <diagonal/>
    </border>
    <border>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dotted">
        <color indexed="64"/>
      </right>
      <top/>
      <bottom/>
      <diagonal/>
    </border>
    <border>
      <left style="dotted">
        <color indexed="64"/>
      </left>
      <right style="dotted">
        <color indexed="64"/>
      </right>
      <top/>
      <bottom style="dotted">
        <color indexed="64"/>
      </bottom>
      <diagonal/>
    </border>
    <border>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dotted">
        <color indexed="64"/>
      </left>
      <right style="dotted">
        <color indexed="64"/>
      </right>
      <top style="dotted">
        <color indexed="64"/>
      </top>
      <bottom style="dotted">
        <color indexed="64"/>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style="thin">
        <color indexed="64"/>
      </right>
      <top/>
      <bottom style="dotted">
        <color indexed="64"/>
      </bottom>
      <diagonal/>
    </border>
    <border>
      <left style="dotted">
        <color indexed="64"/>
      </left>
      <right style="thin">
        <color indexed="64"/>
      </right>
      <top style="dotted">
        <color indexed="64"/>
      </top>
      <bottom style="dotted">
        <color indexed="64"/>
      </bottom>
      <diagonal/>
    </border>
    <border>
      <left style="dotted">
        <color indexed="64"/>
      </left>
      <right style="thin">
        <color indexed="64"/>
      </right>
      <top style="thin">
        <color indexed="64"/>
      </top>
      <bottom style="thin">
        <color indexed="64"/>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style="thin">
        <color indexed="64"/>
      </top>
      <bottom/>
      <diagonal/>
    </border>
    <border>
      <left style="thin">
        <color auto="1"/>
      </left>
      <right style="thin">
        <color auto="1"/>
      </right>
      <top style="thin">
        <color auto="1"/>
      </top>
      <bottom style="thin">
        <color auto="1"/>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style="thick">
        <color theme="7" tint="0.79998168889431442"/>
      </left>
      <right/>
      <top style="thick">
        <color theme="7" tint="0.79998168889431442"/>
      </top>
      <bottom style="thick">
        <color theme="7" tint="0.79995117038483843"/>
      </bottom>
      <diagonal/>
    </border>
    <border>
      <left/>
      <right/>
      <top style="thick">
        <color theme="7" tint="0.79998168889431442"/>
      </top>
      <bottom style="thick">
        <color theme="7" tint="0.79995117038483843"/>
      </bottom>
      <diagonal/>
    </border>
    <border>
      <left style="medium">
        <color rgb="FFA3A3A3"/>
      </left>
      <right style="medium">
        <color rgb="FFA3A3A3"/>
      </right>
      <top style="medium">
        <color rgb="FFA3A3A3"/>
      </top>
      <bottom style="medium">
        <color rgb="FFA3A3A3"/>
      </bottom>
      <diagonal/>
    </border>
    <border>
      <left/>
      <right style="dotted">
        <color indexed="64"/>
      </right>
      <top style="thin">
        <color indexed="64"/>
      </top>
      <bottom style="double">
        <color indexed="64"/>
      </bottom>
      <diagonal/>
    </border>
    <border>
      <left/>
      <right style="dotted">
        <color indexed="64"/>
      </right>
      <top style="dotted">
        <color indexed="64"/>
      </top>
      <bottom/>
      <diagonal/>
    </border>
    <border>
      <left style="dotted">
        <color indexed="64"/>
      </left>
      <right style="dotted">
        <color indexed="64"/>
      </right>
      <top style="dotted">
        <color indexed="64"/>
      </top>
      <bottom/>
      <diagonal/>
    </border>
    <border>
      <left/>
      <right/>
      <top style="dotted">
        <color indexed="64"/>
      </top>
      <bottom/>
      <diagonal/>
    </border>
    <border>
      <left style="dotted">
        <color indexed="64"/>
      </left>
      <right style="thin">
        <color indexed="64"/>
      </right>
      <top style="dotted">
        <color indexed="64"/>
      </top>
      <bottom/>
      <diagonal/>
    </border>
    <border>
      <left style="thin">
        <color indexed="64"/>
      </left>
      <right style="thin">
        <color indexed="64"/>
      </right>
      <top style="dotted">
        <color indexed="64"/>
      </top>
      <bottom/>
      <diagonal/>
    </border>
    <border>
      <left style="dotted">
        <color indexed="64"/>
      </left>
      <right style="dotted">
        <color indexed="64"/>
      </right>
      <top style="thin">
        <color indexed="64"/>
      </top>
      <bottom style="double">
        <color indexed="64"/>
      </bottom>
      <diagonal/>
    </border>
    <border>
      <left/>
      <right/>
      <top style="thin">
        <color indexed="64"/>
      </top>
      <bottom style="double">
        <color indexed="64"/>
      </bottom>
      <diagonal/>
    </border>
    <border>
      <left style="dotted">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auto="1"/>
      </left>
      <right style="thin">
        <color indexed="64"/>
      </right>
      <top/>
      <bottom style="thin">
        <color indexed="64"/>
      </bottom>
      <diagonal/>
    </border>
  </borders>
  <cellStyleXfs count="4">
    <xf numFmtId="0" fontId="0" fillId="0" borderId="0"/>
    <xf numFmtId="9" fontId="1" fillId="0" borderId="0" applyFont="0" applyFill="0" applyBorder="0" applyAlignment="0" applyProtection="0"/>
    <xf numFmtId="0" fontId="1" fillId="6" borderId="20" applyNumberFormat="0" applyFont="0" applyAlignment="0" applyProtection="0"/>
    <xf numFmtId="0" fontId="8" fillId="0" borderId="0"/>
  </cellStyleXfs>
  <cellXfs count="171">
    <xf numFmtId="0" fontId="0" fillId="0" borderId="0" xfId="0"/>
    <xf numFmtId="0" fontId="3" fillId="0" borderId="0" xfId="0" applyFont="1" applyAlignment="1">
      <alignment vertical="top"/>
    </xf>
    <xf numFmtId="0" fontId="2" fillId="0" borderId="0" xfId="0" applyFont="1"/>
    <xf numFmtId="0" fontId="5" fillId="0" borderId="0" xfId="0" applyFont="1" applyAlignment="1">
      <alignment vertical="top"/>
    </xf>
    <xf numFmtId="0" fontId="5" fillId="0" borderId="0" xfId="0" applyFont="1" applyAlignment="1">
      <alignment horizontal="left" vertical="top"/>
    </xf>
    <xf numFmtId="3" fontId="2" fillId="0" borderId="21" xfId="0" applyNumberFormat="1" applyFont="1" applyBorder="1"/>
    <xf numFmtId="3" fontId="2" fillId="0" borderId="23" xfId="0" applyNumberFormat="1" applyFont="1" applyBorder="1"/>
    <xf numFmtId="0" fontId="7" fillId="0" borderId="2" xfId="0" applyFont="1" applyBorder="1" applyAlignment="1">
      <alignment vertical="center" wrapText="1"/>
    </xf>
    <xf numFmtId="0" fontId="7" fillId="0" borderId="3" xfId="0" applyFont="1" applyBorder="1" applyAlignment="1">
      <alignment vertical="center" wrapText="1"/>
    </xf>
    <xf numFmtId="3" fontId="2" fillId="0" borderId="23" xfId="0" applyNumberFormat="1" applyFont="1" applyBorder="1" applyAlignment="1">
      <alignment vertical="top"/>
    </xf>
    <xf numFmtId="0" fontId="3" fillId="3" borderId="22" xfId="0" applyFont="1" applyFill="1" applyBorder="1" applyAlignment="1">
      <alignment vertical="top" wrapText="1"/>
    </xf>
    <xf numFmtId="0" fontId="5" fillId="0" borderId="22" xfId="0" applyFont="1" applyBorder="1" applyAlignment="1">
      <alignment vertical="top" wrapText="1"/>
    </xf>
    <xf numFmtId="9" fontId="5" fillId="0" borderId="22" xfId="1" applyFont="1" applyBorder="1" applyAlignment="1">
      <alignment vertical="top" wrapText="1"/>
    </xf>
    <xf numFmtId="0" fontId="3" fillId="3" borderId="1" xfId="0" applyFont="1" applyFill="1" applyBorder="1" applyAlignment="1">
      <alignment vertical="top" wrapText="1"/>
    </xf>
    <xf numFmtId="0" fontId="2" fillId="0" borderId="22" xfId="0" applyFont="1" applyBorder="1" applyAlignment="1">
      <alignment vertical="center" wrapText="1"/>
    </xf>
    <xf numFmtId="0" fontId="6" fillId="0" borderId="0" xfId="0" applyFont="1" applyAlignment="1">
      <alignment vertical="top"/>
    </xf>
    <xf numFmtId="0" fontId="2" fillId="0" borderId="2" xfId="0" applyFont="1" applyBorder="1" applyAlignment="1">
      <alignment vertical="center" wrapText="1"/>
    </xf>
    <xf numFmtId="0" fontId="2" fillId="0" borderId="3" xfId="0" applyFont="1" applyBorder="1" applyAlignment="1">
      <alignment vertical="center" wrapText="1"/>
    </xf>
    <xf numFmtId="0" fontId="2" fillId="3" borderId="2" xfId="0" applyFont="1" applyFill="1" applyBorder="1" applyAlignment="1">
      <alignment vertical="center" wrapText="1"/>
    </xf>
    <xf numFmtId="0" fontId="10" fillId="0" borderId="0" xfId="0" applyFont="1" applyAlignment="1">
      <alignment vertical="top"/>
    </xf>
    <xf numFmtId="0" fontId="9" fillId="3" borderId="1" xfId="0" applyFont="1" applyFill="1" applyBorder="1" applyAlignment="1">
      <alignment vertical="top" wrapText="1"/>
    </xf>
    <xf numFmtId="0" fontId="11" fillId="7" borderId="27" xfId="0" applyFont="1" applyFill="1" applyBorder="1" applyAlignment="1">
      <alignment vertical="center" wrapText="1"/>
    </xf>
    <xf numFmtId="0" fontId="11" fillId="0" borderId="27" xfId="0" applyFont="1" applyBorder="1" applyAlignment="1">
      <alignment vertical="center" wrapText="1"/>
    </xf>
    <xf numFmtId="0" fontId="13" fillId="0" borderId="0" xfId="0" applyFont="1" applyAlignment="1" applyProtection="1">
      <alignment vertical="center"/>
      <protection locked="0"/>
    </xf>
    <xf numFmtId="0" fontId="13" fillId="0" borderId="0" xfId="0" applyFont="1" applyAlignment="1" applyProtection="1">
      <alignment vertical="top"/>
      <protection locked="0"/>
    </xf>
    <xf numFmtId="0" fontId="14" fillId="0" borderId="0" xfId="3" applyFont="1" applyProtection="1">
      <protection locked="0"/>
    </xf>
    <xf numFmtId="0" fontId="13" fillId="0" borderId="0" xfId="0" applyFont="1" applyAlignment="1" applyProtection="1">
      <alignment vertical="top" wrapText="1"/>
      <protection locked="0"/>
    </xf>
    <xf numFmtId="0" fontId="12" fillId="0" borderId="0" xfId="0" applyFont="1" applyAlignment="1" applyProtection="1">
      <alignment vertical="top"/>
      <protection locked="0"/>
    </xf>
    <xf numFmtId="0" fontId="16" fillId="0" borderId="0" xfId="0" applyFont="1" applyAlignment="1" applyProtection="1">
      <alignment vertical="top"/>
      <protection locked="0"/>
    </xf>
    <xf numFmtId="0" fontId="16" fillId="0" borderId="0" xfId="0" applyFont="1" applyAlignment="1" applyProtection="1">
      <alignment vertical="top" wrapText="1"/>
      <protection locked="0"/>
    </xf>
    <xf numFmtId="0" fontId="17" fillId="0" borderId="0" xfId="3" applyFont="1" applyProtection="1">
      <protection locked="0"/>
    </xf>
    <xf numFmtId="0" fontId="15" fillId="0" borderId="0" xfId="0" applyFont="1" applyAlignment="1" applyProtection="1">
      <alignment vertical="top"/>
      <protection locked="0"/>
    </xf>
    <xf numFmtId="0" fontId="18" fillId="2" borderId="0" xfId="0" applyFont="1" applyFill="1" applyAlignment="1" applyProtection="1">
      <alignment vertical="top"/>
      <protection locked="0"/>
    </xf>
    <xf numFmtId="0" fontId="19" fillId="0" borderId="0" xfId="0" applyFont="1" applyAlignment="1" applyProtection="1">
      <alignment vertical="top"/>
      <protection locked="0"/>
    </xf>
    <xf numFmtId="0" fontId="9" fillId="0" borderId="4" xfId="0" applyFont="1" applyBorder="1" applyAlignment="1" applyProtection="1">
      <alignment horizontal="left" vertical="center"/>
      <protection locked="0"/>
    </xf>
    <xf numFmtId="0" fontId="9" fillId="3" borderId="4" xfId="0" applyFont="1" applyFill="1" applyBorder="1" applyAlignment="1" applyProtection="1">
      <alignment vertical="center"/>
      <protection locked="0"/>
    </xf>
    <xf numFmtId="0" fontId="10" fillId="0" borderId="4" xfId="0" applyFont="1" applyBorder="1" applyAlignment="1" applyProtection="1">
      <alignment vertical="center"/>
      <protection locked="0"/>
    </xf>
    <xf numFmtId="14" fontId="10" fillId="3" borderId="4" xfId="0" applyNumberFormat="1" applyFont="1" applyFill="1" applyBorder="1" applyAlignment="1" applyProtection="1">
      <alignment vertical="center"/>
      <protection locked="0"/>
    </xf>
    <xf numFmtId="0" fontId="19" fillId="0" borderId="0" xfId="0" applyFont="1" applyAlignment="1" applyProtection="1">
      <alignment vertical="center"/>
      <protection locked="0"/>
    </xf>
    <xf numFmtId="0" fontId="9" fillId="0" borderId="15" xfId="0" applyFont="1" applyBorder="1" applyAlignment="1" applyProtection="1">
      <alignment horizontal="left" vertical="center"/>
      <protection locked="0"/>
    </xf>
    <xf numFmtId="0" fontId="19" fillId="4" borderId="15" xfId="0" applyFont="1" applyFill="1" applyBorder="1" applyAlignment="1" applyProtection="1">
      <alignment vertical="center"/>
      <protection locked="0"/>
    </xf>
    <xf numFmtId="0" fontId="20" fillId="0" borderId="0" xfId="0" quotePrefix="1" applyFont="1" applyAlignment="1" applyProtection="1">
      <alignment vertical="center" wrapText="1"/>
      <protection locked="0"/>
    </xf>
    <xf numFmtId="0" fontId="23" fillId="2" borderId="0" xfId="0" applyFont="1" applyFill="1" applyAlignment="1" applyProtection="1">
      <alignment horizontal="left" vertical="center"/>
      <protection locked="0"/>
    </xf>
    <xf numFmtId="0" fontId="24" fillId="5" borderId="22" xfId="3" applyFont="1" applyFill="1" applyBorder="1" applyAlignment="1" applyProtection="1">
      <alignment vertical="top" wrapText="1"/>
      <protection locked="0"/>
    </xf>
    <xf numFmtId="0" fontId="18" fillId="2" borderId="8" xfId="0" applyFont="1" applyFill="1" applyBorder="1" applyAlignment="1" applyProtection="1">
      <alignment vertical="top" wrapText="1"/>
      <protection locked="0"/>
    </xf>
    <xf numFmtId="0" fontId="18" fillId="2" borderId="11" xfId="0" applyFont="1" applyFill="1" applyBorder="1" applyAlignment="1" applyProtection="1">
      <alignment vertical="top" wrapText="1"/>
      <protection locked="0"/>
    </xf>
    <xf numFmtId="0" fontId="18" fillId="2" borderId="11" xfId="0" applyFont="1" applyFill="1" applyBorder="1" applyAlignment="1" applyProtection="1">
      <alignment horizontal="center" vertical="top" textRotation="90" wrapText="1"/>
      <protection locked="0"/>
    </xf>
    <xf numFmtId="0" fontId="19" fillId="2" borderId="11" xfId="0" applyFont="1" applyFill="1" applyBorder="1" applyAlignment="1" applyProtection="1">
      <alignment vertical="top" wrapText="1"/>
      <protection locked="0"/>
    </xf>
    <xf numFmtId="0" fontId="19" fillId="2" borderId="8" xfId="0" applyFont="1" applyFill="1" applyBorder="1" applyAlignment="1" applyProtection="1">
      <alignment vertical="top" wrapText="1"/>
      <protection locked="0"/>
    </xf>
    <xf numFmtId="0" fontId="18" fillId="2" borderId="13" xfId="0" applyFont="1" applyFill="1" applyBorder="1" applyAlignment="1" applyProtection="1">
      <alignment vertical="top" wrapText="1"/>
      <protection locked="0"/>
    </xf>
    <xf numFmtId="0" fontId="18" fillId="2" borderId="10" xfId="0" applyFont="1" applyFill="1" applyBorder="1" applyAlignment="1" applyProtection="1">
      <alignment vertical="top" wrapText="1"/>
      <protection locked="0"/>
    </xf>
    <xf numFmtId="0" fontId="19" fillId="2" borderId="6" xfId="0" applyFont="1" applyFill="1" applyBorder="1" applyAlignment="1" applyProtection="1">
      <alignment vertical="top" wrapText="1"/>
      <protection locked="0"/>
    </xf>
    <xf numFmtId="0" fontId="19" fillId="2" borderId="7" xfId="0" applyFont="1" applyFill="1" applyBorder="1" applyAlignment="1" applyProtection="1">
      <alignment vertical="top" wrapText="1"/>
      <protection locked="0"/>
    </xf>
    <xf numFmtId="0" fontId="19" fillId="2" borderId="0" xfId="0" applyFont="1" applyFill="1" applyAlignment="1" applyProtection="1">
      <alignment vertical="top" wrapText="1"/>
      <protection locked="0"/>
    </xf>
    <xf numFmtId="0" fontId="19" fillId="2" borderId="19" xfId="0" applyFont="1" applyFill="1" applyBorder="1" applyAlignment="1" applyProtection="1">
      <alignment vertical="top" wrapText="1"/>
      <protection locked="0"/>
    </xf>
    <xf numFmtId="0" fontId="18" fillId="2" borderId="5" xfId="0" applyFont="1" applyFill="1" applyBorder="1" applyAlignment="1" applyProtection="1">
      <alignment vertical="top" wrapText="1"/>
      <protection locked="0"/>
    </xf>
    <xf numFmtId="0" fontId="19" fillId="2" borderId="12" xfId="0" applyFont="1" applyFill="1" applyBorder="1" applyAlignment="1" applyProtection="1">
      <alignment vertical="top" wrapText="1"/>
      <protection locked="0"/>
    </xf>
    <xf numFmtId="0" fontId="18" fillId="0" borderId="7" xfId="0" applyFont="1" applyBorder="1" applyAlignment="1" applyProtection="1">
      <alignment vertical="top" wrapText="1"/>
      <protection locked="0"/>
    </xf>
    <xf numFmtId="0" fontId="18" fillId="0" borderId="19" xfId="0" applyFont="1" applyBorder="1" applyAlignment="1" applyProtection="1">
      <alignment vertical="top" wrapText="1"/>
      <protection locked="0"/>
    </xf>
    <xf numFmtId="0" fontId="18" fillId="0" borderId="6" xfId="0" applyFont="1" applyBorder="1" applyAlignment="1" applyProtection="1">
      <alignment vertical="top" wrapText="1"/>
      <protection locked="0"/>
    </xf>
    <xf numFmtId="3" fontId="19" fillId="0" borderId="14" xfId="0" applyNumberFormat="1" applyFont="1" applyBorder="1" applyAlignment="1">
      <alignment vertical="top"/>
    </xf>
    <xf numFmtId="9" fontId="19" fillId="0" borderId="9" xfId="1" applyFont="1" applyBorder="1" applyAlignment="1" applyProtection="1">
      <alignment vertical="top" wrapText="1"/>
    </xf>
    <xf numFmtId="9" fontId="19" fillId="0" borderId="17" xfId="0" applyNumberFormat="1" applyFont="1" applyBorder="1" applyAlignment="1" applyProtection="1">
      <alignment horizontal="right" vertical="top"/>
      <protection locked="0"/>
    </xf>
    <xf numFmtId="164" fontId="19" fillId="0" borderId="16" xfId="0" applyNumberFormat="1" applyFont="1" applyBorder="1" applyAlignment="1" applyProtection="1">
      <alignment vertical="top"/>
      <protection locked="0"/>
    </xf>
    <xf numFmtId="3" fontId="19" fillId="3" borderId="16" xfId="0" applyNumberFormat="1" applyFont="1" applyFill="1" applyBorder="1" applyAlignment="1" applyProtection="1">
      <alignment vertical="top"/>
      <protection locked="0"/>
    </xf>
    <xf numFmtId="0" fontId="19" fillId="4" borderId="14" xfId="0" applyFont="1" applyFill="1" applyBorder="1" applyAlignment="1" applyProtection="1">
      <alignment vertical="top" wrapText="1"/>
      <protection locked="0"/>
    </xf>
    <xf numFmtId="3" fontId="18" fillId="3" borderId="16" xfId="0" applyNumberFormat="1" applyFont="1" applyFill="1" applyBorder="1" applyAlignment="1" applyProtection="1">
      <alignment vertical="top"/>
      <protection locked="0"/>
    </xf>
    <xf numFmtId="0" fontId="19" fillId="4" borderId="15" xfId="0" applyFont="1" applyFill="1" applyBorder="1" applyAlignment="1" applyProtection="1">
      <alignment vertical="top" wrapText="1"/>
      <protection locked="0"/>
    </xf>
    <xf numFmtId="3" fontId="18" fillId="3" borderId="14" xfId="0" applyNumberFormat="1" applyFont="1" applyFill="1" applyBorder="1" applyAlignment="1" applyProtection="1">
      <alignment vertical="top"/>
      <protection locked="0"/>
    </xf>
    <xf numFmtId="3" fontId="18" fillId="0" borderId="14" xfId="0" applyNumberFormat="1" applyFont="1" applyBorder="1" applyAlignment="1">
      <alignment vertical="top"/>
    </xf>
    <xf numFmtId="3" fontId="18" fillId="0" borderId="14" xfId="0" applyNumberFormat="1" applyFont="1" applyBorder="1" applyAlignment="1" applyProtection="1">
      <alignment vertical="top"/>
      <protection locked="0"/>
    </xf>
    <xf numFmtId="3" fontId="19" fillId="3" borderId="14" xfId="0" applyNumberFormat="1" applyFont="1" applyFill="1" applyBorder="1" applyAlignment="1" applyProtection="1">
      <alignment vertical="top"/>
      <protection locked="0"/>
    </xf>
    <xf numFmtId="3" fontId="19" fillId="3" borderId="18" xfId="0" applyNumberFormat="1" applyFont="1" applyFill="1" applyBorder="1" applyAlignment="1" applyProtection="1">
      <alignment horizontal="right" vertical="top"/>
      <protection locked="0"/>
    </xf>
    <xf numFmtId="3" fontId="18" fillId="0" borderId="24" xfId="0" applyNumberFormat="1" applyFont="1" applyBorder="1" applyAlignment="1" applyProtection="1">
      <alignment vertical="top"/>
      <protection locked="0"/>
    </xf>
    <xf numFmtId="3" fontId="19" fillId="0" borderId="24" xfId="0" applyNumberFormat="1" applyFont="1" applyBorder="1" applyAlignment="1" applyProtection="1">
      <alignment vertical="top" wrapText="1"/>
      <protection locked="0"/>
    </xf>
    <xf numFmtId="3" fontId="19" fillId="3" borderId="18" xfId="0" applyNumberFormat="1" applyFont="1" applyFill="1" applyBorder="1" applyAlignment="1" applyProtection="1">
      <alignment vertical="top"/>
      <protection locked="0"/>
    </xf>
    <xf numFmtId="0" fontId="25" fillId="0" borderId="0" xfId="0" applyFont="1" applyAlignment="1" applyProtection="1">
      <alignment vertical="center"/>
      <protection locked="0"/>
    </xf>
    <xf numFmtId="0" fontId="26" fillId="0" borderId="0" xfId="0" applyFont="1" applyAlignment="1" applyProtection="1">
      <alignment vertical="center"/>
      <protection locked="0"/>
    </xf>
    <xf numFmtId="0" fontId="26" fillId="0" borderId="0" xfId="0" applyFont="1" applyAlignment="1" applyProtection="1">
      <alignment vertical="top"/>
      <protection locked="0"/>
    </xf>
    <xf numFmtId="0" fontId="23" fillId="5" borderId="2" xfId="0" applyFont="1" applyFill="1" applyBorder="1" applyAlignment="1" applyProtection="1">
      <alignment vertical="center"/>
      <protection locked="0"/>
    </xf>
    <xf numFmtId="0" fontId="27" fillId="5" borderId="2" xfId="0" applyFont="1" applyFill="1" applyBorder="1" applyAlignment="1" applyProtection="1">
      <alignment vertical="center" wrapText="1"/>
      <protection locked="0"/>
    </xf>
    <xf numFmtId="165" fontId="19" fillId="3" borderId="9" xfId="1" applyNumberFormat="1" applyFont="1" applyFill="1" applyBorder="1" applyAlignment="1" applyProtection="1">
      <alignment horizontal="right" vertical="top"/>
      <protection locked="0"/>
    </xf>
    <xf numFmtId="165" fontId="19" fillId="0" borderId="9" xfId="1" applyNumberFormat="1" applyFont="1" applyFill="1" applyBorder="1" applyAlignment="1" applyProtection="1">
      <alignment vertical="top" wrapText="1"/>
      <protection locked="0"/>
    </xf>
    <xf numFmtId="3" fontId="18" fillId="0" borderId="14" xfId="0" applyNumberFormat="1" applyFont="1" applyBorder="1" applyAlignment="1" applyProtection="1">
      <alignment vertical="top" wrapText="1"/>
      <protection locked="0"/>
    </xf>
    <xf numFmtId="165" fontId="19" fillId="0" borderId="14" xfId="1" applyNumberFormat="1" applyFont="1" applyBorder="1" applyAlignment="1" applyProtection="1">
      <alignment vertical="top" wrapText="1"/>
    </xf>
    <xf numFmtId="0" fontId="9" fillId="0" borderId="4" xfId="0" quotePrefix="1" applyFont="1" applyBorder="1" applyAlignment="1" applyProtection="1">
      <alignment horizontal="left" vertical="center" wrapText="1"/>
      <protection locked="0"/>
    </xf>
    <xf numFmtId="0" fontId="10" fillId="0" borderId="4" xfId="0" quotePrefix="1" applyFont="1" applyBorder="1" applyAlignment="1" applyProtection="1">
      <alignment vertical="center"/>
      <protection locked="0"/>
    </xf>
    <xf numFmtId="0" fontId="19" fillId="0" borderId="4" xfId="0" applyFont="1" applyBorder="1" applyAlignment="1" applyProtection="1">
      <alignment vertical="center"/>
      <protection locked="0"/>
    </xf>
    <xf numFmtId="0" fontId="20" fillId="0" borderId="4" xfId="0" quotePrefix="1" applyFont="1" applyBorder="1" applyAlignment="1" applyProtection="1">
      <alignment vertical="center" wrapText="1"/>
      <protection locked="0"/>
    </xf>
    <xf numFmtId="0" fontId="9" fillId="0" borderId="15" xfId="0" quotePrefix="1" applyFont="1" applyBorder="1" applyAlignment="1" applyProtection="1">
      <alignment horizontal="left" vertical="center" wrapText="1"/>
      <protection locked="0"/>
    </xf>
    <xf numFmtId="0" fontId="10" fillId="0" borderId="15" xfId="0" quotePrefix="1" applyFont="1" applyBorder="1" applyAlignment="1" applyProtection="1">
      <alignment vertical="center"/>
      <protection locked="0"/>
    </xf>
    <xf numFmtId="0" fontId="19" fillId="0" borderId="15" xfId="0" applyFont="1" applyBorder="1" applyAlignment="1" applyProtection="1">
      <alignment vertical="center"/>
      <protection locked="0"/>
    </xf>
    <xf numFmtId="0" fontId="20" fillId="0" borderId="15" xfId="0" quotePrefix="1" applyFont="1" applyBorder="1" applyAlignment="1" applyProtection="1">
      <alignment vertical="center" wrapText="1"/>
      <protection locked="0"/>
    </xf>
    <xf numFmtId="0" fontId="18" fillId="0" borderId="4" xfId="0" applyFont="1" applyBorder="1" applyAlignment="1" applyProtection="1">
      <alignment vertical="top"/>
      <protection locked="0"/>
    </xf>
    <xf numFmtId="0" fontId="19" fillId="0" borderId="4" xfId="0" applyFont="1" applyBorder="1" applyAlignment="1" applyProtection="1">
      <alignment vertical="top"/>
      <protection locked="0"/>
    </xf>
    <xf numFmtId="0" fontId="18" fillId="0" borderId="15" xfId="0" applyFont="1" applyBorder="1" applyAlignment="1" applyProtection="1">
      <alignment vertical="top"/>
      <protection locked="0"/>
    </xf>
    <xf numFmtId="0" fontId="19" fillId="0" borderId="15" xfId="0" applyFont="1" applyBorder="1" applyAlignment="1" applyProtection="1">
      <alignment vertical="top"/>
      <protection locked="0"/>
    </xf>
    <xf numFmtId="0" fontId="18" fillId="0" borderId="15" xfId="0" applyFont="1" applyBorder="1" applyAlignment="1" applyProtection="1">
      <alignment vertical="top" wrapText="1"/>
      <protection locked="0"/>
    </xf>
    <xf numFmtId="3" fontId="18" fillId="3" borderId="9" xfId="0" applyNumberFormat="1" applyFont="1" applyFill="1" applyBorder="1" applyAlignment="1" applyProtection="1">
      <alignment vertical="top" wrapText="1"/>
      <protection locked="0"/>
    </xf>
    <xf numFmtId="164" fontId="19" fillId="0" borderId="29" xfId="0" applyNumberFormat="1" applyFont="1" applyBorder="1" applyAlignment="1" applyProtection="1">
      <alignment vertical="top"/>
      <protection locked="0"/>
    </xf>
    <xf numFmtId="3" fontId="19" fillId="3" borderId="29" xfId="0" applyNumberFormat="1" applyFont="1" applyFill="1" applyBorder="1" applyAlignment="1" applyProtection="1">
      <alignment vertical="top"/>
      <protection locked="0"/>
    </xf>
    <xf numFmtId="0" fontId="19" fillId="4" borderId="30" xfId="0" applyFont="1" applyFill="1" applyBorder="1" applyAlignment="1" applyProtection="1">
      <alignment vertical="top" wrapText="1"/>
      <protection locked="0"/>
    </xf>
    <xf numFmtId="3" fontId="18" fillId="3" borderId="29" xfId="0" applyNumberFormat="1" applyFont="1" applyFill="1" applyBorder="1" applyAlignment="1" applyProtection="1">
      <alignment vertical="top"/>
      <protection locked="0"/>
    </xf>
    <xf numFmtId="0" fontId="19" fillId="4" borderId="31" xfId="0" applyFont="1" applyFill="1" applyBorder="1" applyAlignment="1" applyProtection="1">
      <alignment vertical="top" wrapText="1"/>
      <protection locked="0"/>
    </xf>
    <xf numFmtId="3" fontId="18" fillId="3" borderId="30" xfId="0" applyNumberFormat="1" applyFont="1" applyFill="1" applyBorder="1" applyAlignment="1" applyProtection="1">
      <alignment vertical="top"/>
      <protection locked="0"/>
    </xf>
    <xf numFmtId="3" fontId="18" fillId="0" borderId="30" xfId="0" applyNumberFormat="1" applyFont="1" applyBorder="1" applyAlignment="1">
      <alignment vertical="top"/>
    </xf>
    <xf numFmtId="165" fontId="19" fillId="0" borderId="30" xfId="1" applyNumberFormat="1" applyFont="1" applyBorder="1" applyAlignment="1" applyProtection="1">
      <alignment vertical="top" wrapText="1"/>
    </xf>
    <xf numFmtId="3" fontId="18" fillId="3" borderId="8" xfId="0" applyNumberFormat="1" applyFont="1" applyFill="1" applyBorder="1" applyAlignment="1" applyProtection="1">
      <alignment vertical="top" wrapText="1"/>
      <protection locked="0"/>
    </xf>
    <xf numFmtId="3" fontId="19" fillId="3" borderId="30" xfId="0" applyNumberFormat="1" applyFont="1" applyFill="1" applyBorder="1" applyAlignment="1" applyProtection="1">
      <alignment vertical="top"/>
      <protection locked="0"/>
    </xf>
    <xf numFmtId="165" fontId="19" fillId="3" borderId="8" xfId="1" applyNumberFormat="1" applyFont="1" applyFill="1" applyBorder="1" applyAlignment="1" applyProtection="1">
      <alignment horizontal="right" vertical="top"/>
      <protection locked="0"/>
    </xf>
    <xf numFmtId="165" fontId="19" fillId="0" borderId="8" xfId="1" applyNumberFormat="1" applyFont="1" applyFill="1" applyBorder="1" applyAlignment="1" applyProtection="1">
      <alignment vertical="top" wrapText="1"/>
      <protection locked="0"/>
    </xf>
    <xf numFmtId="3" fontId="18" fillId="0" borderId="30" xfId="0" applyNumberFormat="1" applyFont="1" applyBorder="1" applyAlignment="1" applyProtection="1">
      <alignment vertical="top"/>
      <protection locked="0"/>
    </xf>
    <xf numFmtId="3" fontId="18" fillId="0" borderId="30" xfId="0" applyNumberFormat="1" applyFont="1" applyBorder="1" applyAlignment="1" applyProtection="1">
      <alignment vertical="top" wrapText="1"/>
      <protection locked="0"/>
    </xf>
    <xf numFmtId="9" fontId="19" fillId="0" borderId="12" xfId="0" applyNumberFormat="1" applyFont="1" applyBorder="1" applyAlignment="1" applyProtection="1">
      <alignment horizontal="right" vertical="top"/>
      <protection locked="0"/>
    </xf>
    <xf numFmtId="3" fontId="19" fillId="3" borderId="32" xfId="0" applyNumberFormat="1" applyFont="1" applyFill="1" applyBorder="1" applyAlignment="1" applyProtection="1">
      <alignment horizontal="right" vertical="top"/>
      <protection locked="0"/>
    </xf>
    <xf numFmtId="3" fontId="18" fillId="0" borderId="33" xfId="0" applyNumberFormat="1" applyFont="1" applyBorder="1" applyAlignment="1" applyProtection="1">
      <alignment vertical="top"/>
      <protection locked="0"/>
    </xf>
    <xf numFmtId="3" fontId="19" fillId="0" borderId="33" xfId="0" applyNumberFormat="1" applyFont="1" applyBorder="1" applyAlignment="1" applyProtection="1">
      <alignment vertical="top" wrapText="1"/>
      <protection locked="0"/>
    </xf>
    <xf numFmtId="3" fontId="19" fillId="3" borderId="32" xfId="0" applyNumberFormat="1" applyFont="1" applyFill="1" applyBorder="1" applyAlignment="1" applyProtection="1">
      <alignment vertical="top"/>
      <protection locked="0"/>
    </xf>
    <xf numFmtId="3" fontId="18" fillId="0" borderId="28" xfId="0" applyNumberFormat="1" applyFont="1" applyBorder="1" applyAlignment="1" applyProtection="1">
      <alignment vertical="top"/>
      <protection locked="0"/>
    </xf>
    <xf numFmtId="3" fontId="18" fillId="0" borderId="34" xfId="0" applyNumberFormat="1" applyFont="1" applyBorder="1" applyAlignment="1">
      <alignment vertical="top"/>
    </xf>
    <xf numFmtId="164" fontId="18" fillId="0" borderId="28" xfId="0" applyNumberFormat="1" applyFont="1" applyBorder="1" applyAlignment="1" applyProtection="1">
      <alignment vertical="top"/>
      <protection locked="0"/>
    </xf>
    <xf numFmtId="0" fontId="18" fillId="0" borderId="34" xfId="0" applyFont="1" applyBorder="1" applyAlignment="1" applyProtection="1">
      <alignment vertical="top" wrapText="1"/>
      <protection locked="0"/>
    </xf>
    <xf numFmtId="0" fontId="18" fillId="0" borderId="35" xfId="0" applyFont="1" applyBorder="1" applyAlignment="1" applyProtection="1">
      <alignment vertical="top" wrapText="1"/>
      <protection locked="0"/>
    </xf>
    <xf numFmtId="9" fontId="18" fillId="0" borderId="34" xfId="1" applyFont="1" applyFill="1" applyBorder="1" applyAlignment="1" applyProtection="1">
      <alignment vertical="top" wrapText="1"/>
    </xf>
    <xf numFmtId="165" fontId="18" fillId="0" borderId="34" xfId="1" applyNumberFormat="1" applyFont="1" applyFill="1" applyBorder="1" applyAlignment="1" applyProtection="1">
      <alignment vertical="top" wrapText="1"/>
    </xf>
    <xf numFmtId="165" fontId="18" fillId="0" borderId="34" xfId="1" applyNumberFormat="1" applyFont="1" applyFill="1" applyBorder="1" applyAlignment="1" applyProtection="1">
      <alignment vertical="top" wrapText="1"/>
      <protection locked="0"/>
    </xf>
    <xf numFmtId="9" fontId="18" fillId="0" borderId="36" xfId="0" applyNumberFormat="1" applyFont="1" applyBorder="1" applyAlignment="1" applyProtection="1">
      <alignment horizontal="right" vertical="top"/>
      <protection locked="0"/>
    </xf>
    <xf numFmtId="3" fontId="18" fillId="0" borderId="37" xfId="0" applyNumberFormat="1" applyFont="1" applyBorder="1" applyAlignment="1" applyProtection="1">
      <alignment vertical="top" wrapText="1"/>
      <protection locked="0"/>
    </xf>
    <xf numFmtId="0" fontId="4" fillId="0" borderId="0" xfId="0" applyFont="1" applyAlignment="1">
      <alignment horizontal="left" vertical="top" wrapText="1"/>
    </xf>
    <xf numFmtId="9" fontId="2" fillId="0" borderId="0" xfId="1" applyFont="1" applyFill="1" applyBorder="1" applyAlignment="1">
      <alignment horizontal="left" vertical="top"/>
    </xf>
    <xf numFmtId="9" fontId="5" fillId="0" borderId="0" xfId="0" applyNumberFormat="1" applyFont="1" applyAlignment="1">
      <alignment horizontal="left" vertical="top"/>
    </xf>
    <xf numFmtId="9" fontId="5" fillId="0" borderId="0" xfId="1" applyFont="1" applyFill="1" applyBorder="1" applyAlignment="1">
      <alignment horizontal="left" vertical="top"/>
    </xf>
    <xf numFmtId="0" fontId="9" fillId="0" borderId="0" xfId="0" applyFont="1" applyAlignment="1">
      <alignment vertical="top" wrapText="1"/>
    </xf>
    <xf numFmtId="0" fontId="9" fillId="0" borderId="0" xfId="0" applyFont="1" applyAlignment="1">
      <alignment vertical="top"/>
    </xf>
    <xf numFmtId="0" fontId="3" fillId="0" borderId="0" xfId="0" applyFont="1" applyAlignment="1">
      <alignment vertical="top" wrapText="1"/>
    </xf>
    <xf numFmtId="0" fontId="5" fillId="0" borderId="0" xfId="0" applyFont="1" applyAlignment="1">
      <alignment horizontal="left" vertical="top" wrapText="1"/>
    </xf>
    <xf numFmtId="166" fontId="5" fillId="0" borderId="0" xfId="0" applyNumberFormat="1" applyFont="1" applyAlignment="1">
      <alignment horizontal="left" vertical="top"/>
    </xf>
    <xf numFmtId="9" fontId="19" fillId="0" borderId="0" xfId="1" applyFont="1" applyFill="1" applyBorder="1" applyAlignment="1">
      <alignment horizontal="left" vertical="top"/>
    </xf>
    <xf numFmtId="166" fontId="10" fillId="0" borderId="0" xfId="0" applyNumberFormat="1" applyFont="1" applyAlignment="1">
      <alignment horizontal="left" vertical="top"/>
    </xf>
    <xf numFmtId="0" fontId="10" fillId="3" borderId="22" xfId="0" applyFont="1" applyFill="1" applyBorder="1" applyAlignment="1">
      <alignment vertical="top" wrapText="1"/>
    </xf>
    <xf numFmtId="0" fontId="9" fillId="3" borderId="22" xfId="0" applyFont="1" applyFill="1" applyBorder="1" applyAlignment="1">
      <alignment vertical="top" wrapText="1"/>
    </xf>
    <xf numFmtId="0" fontId="10" fillId="10" borderId="22" xfId="0" applyFont="1" applyFill="1" applyBorder="1" applyAlignment="1">
      <alignment horizontal="left" vertical="top"/>
    </xf>
    <xf numFmtId="0" fontId="10" fillId="0" borderId="22" xfId="0" applyFont="1" applyBorder="1" applyAlignment="1">
      <alignment vertical="top" wrapText="1"/>
    </xf>
    <xf numFmtId="0" fontId="10" fillId="9" borderId="22" xfId="0" applyFont="1" applyFill="1" applyBorder="1" applyAlignment="1">
      <alignment vertical="top" wrapText="1"/>
    </xf>
    <xf numFmtId="0" fontId="9" fillId="10" borderId="22" xfId="0" applyFont="1" applyFill="1" applyBorder="1" applyAlignment="1">
      <alignment vertical="top" wrapText="1"/>
    </xf>
    <xf numFmtId="0" fontId="10" fillId="0" borderId="22" xfId="0" applyFont="1" applyBorder="1" applyAlignment="1">
      <alignment horizontal="left" vertical="top"/>
    </xf>
    <xf numFmtId="0" fontId="29" fillId="0" borderId="22" xfId="0" applyFont="1" applyBorder="1" applyAlignment="1">
      <alignment horizontal="left" vertical="top" wrapText="1"/>
    </xf>
    <xf numFmtId="9" fontId="19" fillId="0" borderId="22" xfId="1" applyFont="1" applyBorder="1" applyAlignment="1">
      <alignment horizontal="left" vertical="top"/>
    </xf>
    <xf numFmtId="9" fontId="10" fillId="0" borderId="22" xfId="0" applyNumberFormat="1" applyFont="1" applyBorder="1" applyAlignment="1">
      <alignment horizontal="left" vertical="top"/>
    </xf>
    <xf numFmtId="0" fontId="10" fillId="0" borderId="22" xfId="0" applyFont="1" applyBorder="1" applyAlignment="1">
      <alignment horizontal="left" vertical="top" wrapText="1"/>
    </xf>
    <xf numFmtId="0" fontId="10" fillId="10" borderId="22" xfId="0" applyFont="1" applyFill="1" applyBorder="1" applyAlignment="1">
      <alignment horizontal="left" vertical="top" wrapText="1"/>
    </xf>
    <xf numFmtId="9" fontId="10" fillId="10" borderId="22" xfId="1" applyFont="1" applyFill="1" applyBorder="1" applyAlignment="1">
      <alignment horizontal="left" vertical="top"/>
    </xf>
    <xf numFmtId="9" fontId="10" fillId="10" borderId="22" xfId="0" applyNumberFormat="1" applyFont="1" applyFill="1" applyBorder="1" applyAlignment="1">
      <alignment horizontal="left" vertical="top"/>
    </xf>
    <xf numFmtId="0" fontId="28" fillId="0" borderId="22" xfId="0" applyFont="1" applyBorder="1" applyAlignment="1">
      <alignment horizontal="left" vertical="top" wrapText="1"/>
    </xf>
    <xf numFmtId="9" fontId="10" fillId="8" borderId="22" xfId="1" applyFont="1" applyFill="1" applyBorder="1" applyAlignment="1">
      <alignment horizontal="left" vertical="top"/>
    </xf>
    <xf numFmtId="0" fontId="30" fillId="0" borderId="22" xfId="0" applyFont="1" applyBorder="1" applyAlignment="1">
      <alignment horizontal="left" vertical="top" wrapText="1"/>
    </xf>
    <xf numFmtId="9" fontId="10" fillId="0" borderId="22" xfId="1" applyFont="1" applyBorder="1" applyAlignment="1">
      <alignment horizontal="left" vertical="top"/>
    </xf>
    <xf numFmtId="0" fontId="28" fillId="10" borderId="22" xfId="0" applyFont="1" applyFill="1" applyBorder="1" applyAlignment="1">
      <alignment horizontal="left" vertical="top"/>
    </xf>
    <xf numFmtId="0" fontId="28" fillId="0" borderId="22" xfId="0" applyFont="1" applyBorder="1" applyAlignment="1">
      <alignment horizontal="left" vertical="top"/>
    </xf>
    <xf numFmtId="0" fontId="28" fillId="10" borderId="22" xfId="0" applyFont="1" applyFill="1" applyBorder="1" applyAlignment="1">
      <alignment horizontal="left" vertical="top" wrapText="1"/>
    </xf>
    <xf numFmtId="9" fontId="19" fillId="10" borderId="22" xfId="1" applyFont="1" applyFill="1" applyBorder="1" applyAlignment="1">
      <alignment horizontal="left" vertical="top"/>
    </xf>
    <xf numFmtId="9" fontId="19" fillId="8" borderId="22" xfId="1" applyFont="1" applyFill="1" applyBorder="1" applyAlignment="1">
      <alignment horizontal="left" vertical="top"/>
    </xf>
    <xf numFmtId="0" fontId="9" fillId="0" borderId="38" xfId="0" applyFont="1" applyBorder="1" applyAlignment="1">
      <alignment vertical="top" wrapText="1"/>
    </xf>
    <xf numFmtId="0" fontId="9" fillId="0" borderId="22" xfId="0" applyFont="1" applyBorder="1" applyAlignment="1">
      <alignment vertical="top"/>
    </xf>
    <xf numFmtId="0" fontId="19" fillId="0" borderId="0" xfId="0" applyFont="1" applyAlignment="1" applyProtection="1">
      <alignment horizontal="left" vertical="top" wrapText="1"/>
      <protection locked="0"/>
    </xf>
    <xf numFmtId="0" fontId="20" fillId="0" borderId="25" xfId="0" quotePrefix="1" applyFont="1" applyBorder="1" applyAlignment="1" applyProtection="1">
      <alignment horizontal="left" vertical="top" wrapText="1"/>
      <protection locked="0"/>
    </xf>
    <xf numFmtId="0" fontId="20" fillId="0" borderId="26" xfId="0" quotePrefix="1" applyFont="1" applyBorder="1" applyAlignment="1" applyProtection="1">
      <alignment horizontal="left" vertical="top" wrapText="1"/>
      <protection locked="0"/>
    </xf>
    <xf numFmtId="0" fontId="10" fillId="0" borderId="15" xfId="0" quotePrefix="1" applyFont="1" applyBorder="1" applyAlignment="1" applyProtection="1">
      <alignment horizontal="left" vertical="top" wrapText="1"/>
      <protection locked="0"/>
    </xf>
    <xf numFmtId="0" fontId="10" fillId="0" borderId="0" xfId="0" quotePrefix="1" applyFont="1" applyAlignment="1" applyProtection="1">
      <alignment horizontal="left" vertical="top" wrapText="1"/>
      <protection locked="0"/>
    </xf>
    <xf numFmtId="0" fontId="9" fillId="0" borderId="1" xfId="0" applyFont="1" applyBorder="1" applyAlignment="1">
      <alignment horizontal="left" vertical="top" wrapText="1"/>
    </xf>
    <xf numFmtId="0" fontId="10" fillId="0" borderId="1" xfId="0" applyFont="1" applyBorder="1" applyAlignment="1">
      <alignment horizontal="center" vertical="top"/>
    </xf>
  </cellXfs>
  <cellStyles count="4">
    <cellStyle name="Notiz" xfId="2" builtinId="10" customBuiltin="1"/>
    <cellStyle name="Prozent" xfId="1" builtinId="5"/>
    <cellStyle name="Standard" xfId="0" builtinId="0"/>
    <cellStyle name="Standard 2" xfId="3" xr:uid="{00000000-0005-0000-0000-000003000000}"/>
  </cellStyles>
  <dxfs count="44">
    <dxf>
      <font>
        <color rgb="FFFF0000"/>
      </font>
      <fill>
        <patternFill patternType="solid">
          <bgColor theme="7" tint="0.79998168889431442"/>
        </patternFill>
      </fill>
    </dxf>
    <dxf>
      <font>
        <b val="0"/>
        <i val="0"/>
        <strike val="0"/>
        <condense val="0"/>
        <extend val="0"/>
        <outline val="0"/>
        <shadow val="0"/>
        <u val="none"/>
        <vertAlign val="baseline"/>
        <sz val="10"/>
        <color theme="1"/>
        <name val="Arial Narrow"/>
        <scheme val="none"/>
      </font>
      <alignment horizontal="general" vertical="center" textRotation="0" wrapText="1" indent="0" justifyLastLine="0" shrinkToFit="0" readingOrder="0"/>
      <border diagonalUp="0" diagonalDown="0">
        <left/>
        <right/>
        <top style="thin">
          <color indexed="64"/>
        </top>
        <bottom style="thin">
          <color indexed="64"/>
        </bottom>
        <vertical/>
        <horizontal/>
      </border>
    </dxf>
    <dxf>
      <border outline="0">
        <top style="thin">
          <color indexed="64"/>
        </top>
      </border>
    </dxf>
    <dxf>
      <border outline="0">
        <left style="thin">
          <color auto="1"/>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Narrow"/>
        <scheme val="none"/>
      </font>
      <alignment horizontal="general" vertical="center" textRotation="0" wrapText="1" indent="0" justifyLastLine="0" shrinkToFit="0" readingOrder="0"/>
    </dxf>
    <dxf>
      <border outline="0">
        <bottom style="thin">
          <color indexed="64"/>
        </bottom>
      </border>
    </dxf>
    <dxf>
      <font>
        <b/>
        <i val="0"/>
        <strike val="0"/>
        <condense val="0"/>
        <extend val="0"/>
        <outline val="0"/>
        <shadow val="0"/>
        <u val="none"/>
        <vertAlign val="baseline"/>
        <sz val="10"/>
        <color auto="1"/>
        <name val="Arial Narrow"/>
        <scheme val="none"/>
      </font>
      <fill>
        <patternFill patternType="solid">
          <fgColor indexed="64"/>
          <bgColor theme="7" tint="0.79998168889431442"/>
        </patternFill>
      </fill>
      <alignment horizontal="general" vertical="top" textRotation="0" wrapText="1" indent="0" justifyLastLine="0" shrinkToFit="0" readingOrder="0"/>
    </dxf>
    <dxf>
      <font>
        <b val="0"/>
        <i val="0"/>
        <strike val="0"/>
        <condense val="0"/>
        <extend val="0"/>
        <outline val="0"/>
        <shadow val="0"/>
        <u val="none"/>
        <vertAlign val="baseline"/>
        <sz val="10"/>
        <color theme="1"/>
        <name val="Arial Narrow"/>
        <scheme val="none"/>
      </font>
      <numFmt numFmtId="3" formatCode="#,##0"/>
      <fill>
        <patternFill patternType="none">
          <fgColor indexed="64"/>
          <bgColor indexed="65"/>
        </patternFill>
      </fill>
      <border diagonalUp="0" diagonalDown="0">
        <left style="thin">
          <color indexed="64"/>
        </left>
        <right style="thin">
          <color indexed="64"/>
        </right>
        <top/>
        <bottom/>
        <vertical/>
        <horizontal/>
      </border>
    </dxf>
    <dxf>
      <border outline="0">
        <bottom style="thin">
          <color indexed="64"/>
        </bottom>
      </border>
    </dxf>
    <dxf>
      <font>
        <b val="0"/>
        <i val="0"/>
        <strike val="0"/>
        <condense val="0"/>
        <extend val="0"/>
        <outline val="0"/>
        <shadow val="0"/>
        <u val="none"/>
        <vertAlign val="baseline"/>
        <sz val="10"/>
        <color theme="1"/>
        <name val="Arial Narrow"/>
        <scheme val="none"/>
      </font>
      <fill>
        <patternFill patternType="none">
          <fgColor indexed="64"/>
          <bgColor indexed="65"/>
        </patternFill>
      </fill>
    </dxf>
    <dxf>
      <font>
        <b/>
        <i val="0"/>
        <strike val="0"/>
        <condense val="0"/>
        <extend val="0"/>
        <outline val="0"/>
        <shadow val="0"/>
        <u val="none"/>
        <vertAlign val="baseline"/>
        <sz val="10"/>
        <color auto="1"/>
        <name val="Arial Narrow"/>
        <scheme val="none"/>
      </font>
      <alignment horizontal="general" vertical="top" textRotation="0" wrapText="0" indent="0" justifyLastLine="0" shrinkToFit="0" readingOrder="0"/>
    </dxf>
    <dxf>
      <font>
        <b val="0"/>
        <i val="0"/>
        <strike val="0"/>
        <condense val="0"/>
        <extend val="0"/>
        <outline val="0"/>
        <shadow val="0"/>
        <u val="none"/>
        <vertAlign val="baseline"/>
        <sz val="9"/>
        <color auto="1"/>
        <name val="Arial Narrow"/>
        <scheme val="none"/>
      </font>
      <alignment horizontal="general" vertical="top" textRotation="0" wrapText="0" indent="0" justifyLastLine="0" shrinkToFit="0" readingOrder="0"/>
    </dxf>
    <dxf>
      <font>
        <b val="0"/>
        <i val="0"/>
        <strike val="0"/>
        <condense val="0"/>
        <extend val="0"/>
        <outline val="0"/>
        <shadow val="0"/>
        <u val="none"/>
        <vertAlign val="baseline"/>
        <sz val="9"/>
        <color auto="1"/>
        <name val="Arial Narrow"/>
        <scheme val="none"/>
      </font>
      <alignment horizontal="general" vertical="top" textRotation="0" wrapText="0" indent="0" justifyLastLine="0" shrinkToFit="0" readingOrder="0"/>
    </dxf>
    <dxf>
      <font>
        <b val="0"/>
        <i val="0"/>
        <strike val="0"/>
        <condense val="0"/>
        <extend val="0"/>
        <outline val="0"/>
        <shadow val="0"/>
        <u val="none"/>
        <vertAlign val="baseline"/>
        <sz val="10"/>
        <color auto="1"/>
        <name val="Arial Narrow"/>
        <scheme val="none"/>
      </font>
      <alignment horizontal="general" vertical="top" textRotation="0" wrapText="0" indent="0" justifyLastLine="0" shrinkToFit="0" readingOrder="0"/>
    </dxf>
    <dxf>
      <font>
        <b val="0"/>
        <i val="0"/>
        <strike val="0"/>
        <condense val="0"/>
        <extend val="0"/>
        <outline val="0"/>
        <shadow val="0"/>
        <u val="none"/>
        <vertAlign val="baseline"/>
        <sz val="9"/>
        <color theme="1"/>
        <name val="Arial Narrow"/>
        <scheme val="none"/>
      </font>
      <alignment horizontal="general" vertical="center" textRotation="0" wrapText="1" indent="0" justifyLastLine="0" shrinkToFit="0" readingOrder="0"/>
      <border diagonalUp="0" diagonalDown="0" outline="0">
        <left/>
        <right/>
        <top style="thin">
          <color indexed="64"/>
        </top>
        <bottom style="thin">
          <color indexed="64"/>
        </bottom>
      </border>
    </dxf>
    <dxf>
      <border outline="0">
        <top style="thin">
          <color indexed="64"/>
        </top>
      </border>
    </dxf>
    <dxf>
      <border outline="0">
        <left style="thin">
          <color auto="1"/>
        </left>
        <right style="thin">
          <color indexed="64"/>
        </right>
        <top style="thin">
          <color indexed="64"/>
        </top>
        <bottom style="thin">
          <color indexed="64"/>
        </bottom>
      </border>
    </dxf>
    <dxf>
      <font>
        <b val="0"/>
        <i val="0"/>
        <strike val="0"/>
        <condense val="0"/>
        <extend val="0"/>
        <outline val="0"/>
        <shadow val="0"/>
        <u val="none"/>
        <vertAlign val="baseline"/>
        <sz val="9"/>
        <color theme="1"/>
        <name val="Arial Narrow"/>
        <scheme val="none"/>
      </font>
      <alignment horizontal="general" vertical="center" textRotation="0" wrapText="1" indent="0" justifyLastLine="0" shrinkToFit="0" readingOrder="0"/>
    </dxf>
    <dxf>
      <border outline="0">
        <bottom style="thin">
          <color indexed="64"/>
        </bottom>
      </border>
    </dxf>
    <dxf>
      <font>
        <b/>
        <i val="0"/>
        <strike val="0"/>
        <condense val="0"/>
        <extend val="0"/>
        <outline val="0"/>
        <shadow val="0"/>
        <u val="none"/>
        <vertAlign val="baseline"/>
        <sz val="10"/>
        <color auto="1"/>
        <name val="Arial Narrow"/>
        <scheme val="none"/>
      </font>
      <fill>
        <patternFill patternType="solid">
          <fgColor indexed="64"/>
          <bgColor theme="7" tint="0.79998168889431442"/>
        </patternFill>
      </fill>
      <alignment horizontal="general" vertical="top" textRotation="0" wrapText="1" indent="0" justifyLastLine="0" shrinkToFit="0" readingOrder="0"/>
    </dxf>
    <dxf>
      <font>
        <b val="0"/>
        <i val="0"/>
        <strike val="0"/>
        <condense val="0"/>
        <extend val="0"/>
        <outline val="0"/>
        <shadow val="0"/>
        <u val="none"/>
        <vertAlign val="baseline"/>
        <sz val="9"/>
        <color theme="1"/>
        <name val="Arial Narrow"/>
        <scheme val="none"/>
      </font>
      <alignment horizontal="general" vertical="center" textRotation="0" wrapText="1" indent="0" justifyLastLine="0" shrinkToFit="0" readingOrder="0"/>
      <border diagonalUp="0" diagonalDown="0" outline="0">
        <left/>
        <right/>
        <top style="thin">
          <color indexed="64"/>
        </top>
        <bottom style="thin">
          <color indexed="64"/>
        </bottom>
      </border>
    </dxf>
    <dxf>
      <border outline="0">
        <top style="thin">
          <color indexed="64"/>
        </top>
      </border>
    </dxf>
    <dxf>
      <border outline="0">
        <left style="thin">
          <color auto="1"/>
        </left>
        <right style="thin">
          <color indexed="64"/>
        </right>
        <top style="thin">
          <color indexed="64"/>
        </top>
        <bottom style="thin">
          <color indexed="64"/>
        </bottom>
      </border>
    </dxf>
    <dxf>
      <font>
        <b val="0"/>
        <i val="0"/>
        <strike val="0"/>
        <condense val="0"/>
        <extend val="0"/>
        <outline val="0"/>
        <shadow val="0"/>
        <u val="none"/>
        <vertAlign val="baseline"/>
        <sz val="9"/>
        <color theme="1"/>
        <name val="Arial Narrow"/>
        <scheme val="none"/>
      </font>
      <alignment horizontal="general" vertical="center" textRotation="0" wrapText="1" indent="0" justifyLastLine="0" shrinkToFit="0" readingOrder="0"/>
    </dxf>
    <dxf>
      <border outline="0">
        <bottom style="thin">
          <color indexed="64"/>
        </bottom>
      </border>
    </dxf>
    <dxf>
      <font>
        <b/>
        <i val="0"/>
        <strike val="0"/>
        <condense val="0"/>
        <extend val="0"/>
        <outline val="0"/>
        <shadow val="0"/>
        <u val="none"/>
        <vertAlign val="baseline"/>
        <sz val="10"/>
        <color auto="1"/>
        <name val="Arial Narrow"/>
        <scheme val="none"/>
      </font>
      <fill>
        <patternFill patternType="solid">
          <fgColor indexed="64"/>
          <bgColor theme="7" tint="0.79998168889431442"/>
        </patternFill>
      </fill>
      <alignment horizontal="general" vertical="top" textRotation="0" wrapText="1" indent="0" justifyLastLine="0" shrinkToFit="0" readingOrder="0"/>
    </dxf>
    <dxf>
      <font>
        <b val="0"/>
        <i val="0"/>
        <strike val="0"/>
        <condense val="0"/>
        <extend val="0"/>
        <outline val="0"/>
        <shadow val="0"/>
        <u val="none"/>
        <vertAlign val="baseline"/>
        <sz val="9"/>
        <color theme="1"/>
        <name val="Arial Narrow"/>
        <scheme val="none"/>
      </font>
      <alignment horizontal="general" vertical="center" textRotation="0" wrapText="1" indent="0" justifyLastLine="0" shrinkToFit="0" readingOrder="0"/>
      <border diagonalUp="0" diagonalDown="0" outline="0">
        <left/>
        <right/>
        <top style="thin">
          <color indexed="64"/>
        </top>
        <bottom style="thin">
          <color indexed="64"/>
        </bottom>
      </border>
    </dxf>
    <dxf>
      <border outline="0">
        <top style="thin">
          <color indexed="64"/>
        </top>
      </border>
    </dxf>
    <dxf>
      <border outline="0">
        <left style="thin">
          <color auto="1"/>
        </left>
        <right style="thin">
          <color indexed="64"/>
        </right>
        <top style="thin">
          <color indexed="64"/>
        </top>
        <bottom style="thin">
          <color indexed="64"/>
        </bottom>
      </border>
    </dxf>
    <dxf>
      <font>
        <b val="0"/>
        <i val="0"/>
        <strike val="0"/>
        <condense val="0"/>
        <extend val="0"/>
        <outline val="0"/>
        <shadow val="0"/>
        <u val="none"/>
        <vertAlign val="baseline"/>
        <sz val="9"/>
        <color theme="1"/>
        <name val="Arial Narrow"/>
        <scheme val="none"/>
      </font>
      <alignment horizontal="general" vertical="center" textRotation="0" wrapText="1" indent="0" justifyLastLine="0" shrinkToFit="0" readingOrder="0"/>
    </dxf>
    <dxf>
      <border outline="0">
        <bottom style="thin">
          <color indexed="64"/>
        </bottom>
      </border>
    </dxf>
    <dxf>
      <font>
        <b/>
        <i val="0"/>
        <strike val="0"/>
        <condense val="0"/>
        <extend val="0"/>
        <outline val="0"/>
        <shadow val="0"/>
        <u val="none"/>
        <vertAlign val="baseline"/>
        <sz val="10"/>
        <color auto="1"/>
        <name val="Arial Narrow"/>
        <scheme val="none"/>
      </font>
      <fill>
        <patternFill patternType="solid">
          <fgColor indexed="64"/>
          <bgColor theme="7" tint="0.79998168889431442"/>
        </patternFill>
      </fill>
      <alignment horizontal="general" vertical="top" textRotation="0" wrapText="1" indent="0" justifyLastLine="0" shrinkToFit="0" readingOrder="0"/>
    </dxf>
    <dxf>
      <font>
        <b val="0"/>
        <i val="0"/>
        <strike val="0"/>
        <condense val="0"/>
        <extend val="0"/>
        <outline val="0"/>
        <shadow val="0"/>
        <u val="none"/>
        <vertAlign val="baseline"/>
        <sz val="9"/>
        <color theme="1"/>
        <name val="Arial Narrow"/>
        <scheme val="none"/>
      </font>
      <alignment horizontal="general" vertical="center" textRotation="0" wrapText="1" indent="0" justifyLastLine="0" shrinkToFit="0" readingOrder="0"/>
      <border diagonalUp="0" diagonalDown="0" outline="0">
        <left/>
        <right/>
        <top style="thin">
          <color indexed="64"/>
        </top>
        <bottom style="thin">
          <color indexed="64"/>
        </bottom>
      </border>
    </dxf>
    <dxf>
      <border outline="0">
        <top style="thin">
          <color indexed="64"/>
        </top>
      </border>
    </dxf>
    <dxf>
      <border outline="0">
        <left style="thin">
          <color auto="1"/>
        </left>
        <right style="thin">
          <color indexed="64"/>
        </right>
        <top style="thin">
          <color indexed="64"/>
        </top>
        <bottom style="thin">
          <color indexed="64"/>
        </bottom>
      </border>
    </dxf>
    <dxf>
      <font>
        <b val="0"/>
        <i val="0"/>
        <strike val="0"/>
        <condense val="0"/>
        <extend val="0"/>
        <outline val="0"/>
        <shadow val="0"/>
        <u val="none"/>
        <vertAlign val="baseline"/>
        <sz val="9"/>
        <color theme="1"/>
        <name val="Arial Narrow"/>
        <scheme val="none"/>
      </font>
      <alignment horizontal="general" vertical="center" textRotation="0" wrapText="1" indent="0" justifyLastLine="0" shrinkToFit="0" readingOrder="0"/>
    </dxf>
    <dxf>
      <border outline="0">
        <bottom style="thin">
          <color indexed="64"/>
        </bottom>
      </border>
    </dxf>
    <dxf>
      <font>
        <b/>
        <i val="0"/>
        <strike val="0"/>
        <condense val="0"/>
        <extend val="0"/>
        <outline val="0"/>
        <shadow val="0"/>
        <u val="none"/>
        <vertAlign val="baseline"/>
        <sz val="10"/>
        <color auto="1"/>
        <name val="Arial Narrow"/>
        <scheme val="none"/>
      </font>
      <fill>
        <patternFill patternType="solid">
          <fgColor indexed="64"/>
          <bgColor theme="7" tint="0.79998168889431442"/>
        </patternFill>
      </fill>
      <alignment horizontal="general" vertical="top" textRotation="0" wrapText="1" indent="0" justifyLastLine="0" shrinkToFit="0" readingOrder="0"/>
    </dxf>
    <dxf>
      <font>
        <b val="0"/>
        <i val="0"/>
        <strike val="0"/>
        <condense val="0"/>
        <extend val="0"/>
        <outline val="0"/>
        <shadow val="0"/>
        <u val="none"/>
        <vertAlign val="baseline"/>
        <sz val="9"/>
        <color theme="1"/>
        <name val="Arial Narrow"/>
        <scheme val="none"/>
      </font>
      <alignment horizontal="general" vertical="center" textRotation="0" wrapText="1" indent="0" justifyLastLine="0" shrinkToFit="0" readingOrder="0"/>
      <border diagonalUp="0" diagonalDown="0" outline="0">
        <left/>
        <right/>
        <top style="thin">
          <color indexed="64"/>
        </top>
        <bottom style="thin">
          <color indexed="64"/>
        </bottom>
      </border>
    </dxf>
    <dxf>
      <border outline="0">
        <top style="thin">
          <color indexed="64"/>
        </top>
      </border>
    </dxf>
    <dxf>
      <border outline="0">
        <left style="thin">
          <color auto="1"/>
        </left>
        <right style="thin">
          <color indexed="64"/>
        </right>
        <top style="thin">
          <color indexed="64"/>
        </top>
        <bottom style="thin">
          <color indexed="64"/>
        </bottom>
      </border>
    </dxf>
    <dxf>
      <font>
        <b val="0"/>
        <i val="0"/>
        <strike val="0"/>
        <condense val="0"/>
        <extend val="0"/>
        <outline val="0"/>
        <shadow val="0"/>
        <u val="none"/>
        <vertAlign val="baseline"/>
        <sz val="9"/>
        <color theme="1"/>
        <name val="Arial Narrow"/>
        <scheme val="none"/>
      </font>
      <alignment horizontal="general" vertical="center" textRotation="0" wrapText="1" indent="0" justifyLastLine="0" shrinkToFit="0" readingOrder="0"/>
    </dxf>
    <dxf>
      <border outline="0">
        <bottom style="thin">
          <color indexed="64"/>
        </bottom>
      </border>
    </dxf>
    <dxf>
      <font>
        <b/>
        <i val="0"/>
        <strike val="0"/>
        <condense val="0"/>
        <extend val="0"/>
        <outline val="0"/>
        <shadow val="0"/>
        <u val="none"/>
        <vertAlign val="baseline"/>
        <sz val="10"/>
        <color auto="1"/>
        <name val="Arial Narrow"/>
        <scheme val="none"/>
      </font>
      <fill>
        <patternFill patternType="solid">
          <fgColor indexed="64"/>
          <bgColor theme="7" tint="0.79998168889431442"/>
        </patternFill>
      </fill>
      <alignment horizontal="general" vertical="top" textRotation="0" wrapText="1" indent="0" justifyLastLine="0" shrinkToFit="0" readingOrder="0"/>
    </dxf>
  </dxfs>
  <tableStyles count="0" defaultTableStyle="TableStyleMedium2" defaultPivotStyle="PivotStyleLight16"/>
  <colors>
    <mruColors>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Produktion" displayName="Produktion" ref="B28:B35" totalsRowShown="0" headerRowDxfId="43" dataDxfId="41" headerRowBorderDxfId="42" tableBorderDxfId="40" totalsRowBorderDxfId="39">
  <autoFilter ref="B28:B35" xr:uid="{00000000-0009-0000-0100-000001000000}"/>
  <tableColumns count="1">
    <tableColumn id="1" xr3:uid="{00000000-0010-0000-0000-000001000000}" name="Produktion" dataDxfId="38"/>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Verarbeitung" displayName="Verarbeitung" ref="C28:C36" totalsRowShown="0" headerRowDxfId="37" dataDxfId="35" headerRowBorderDxfId="36" tableBorderDxfId="34" totalsRowBorderDxfId="33">
  <autoFilter ref="C28:C36" xr:uid="{00000000-0009-0000-0100-000002000000}"/>
  <tableColumns count="1">
    <tableColumn id="1" xr3:uid="{00000000-0010-0000-0100-000001000000}" name="Verarbeitung" dataDxfId="32"/>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Vermarktung" displayName="Vermarktung" ref="D28:D35" totalsRowShown="0" headerRowDxfId="31" dataDxfId="29" headerRowBorderDxfId="30" tableBorderDxfId="28" totalsRowBorderDxfId="27">
  <autoFilter ref="D28:D35" xr:uid="{00000000-0009-0000-0100-000003000000}"/>
  <tableColumns count="1">
    <tableColumn id="1" xr3:uid="{00000000-0010-0000-0200-000001000000}" name="Vermarktung" dataDxfId="26"/>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Aufbau_Weiterentwicklung_Betriebszweig_auf_LW_Betrieb" displayName="Aufbau_Weiterentwicklung_Betriebszweig_auf_LW_Betrieb" ref="E28:E35" totalsRowShown="0" headerRowDxfId="25" dataDxfId="23" headerRowBorderDxfId="24" tableBorderDxfId="22" totalsRowBorderDxfId="21">
  <autoFilter ref="E28:E35" xr:uid="{00000000-0009-0000-0100-000004000000}"/>
  <tableColumns count="1">
    <tableColumn id="1" xr3:uid="{00000000-0010-0000-0300-000001000000}" name="Aufbau_Weiterentwicklung_Betriebszweig_auf_LW_Betrieb" dataDxfId="20"/>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AufwertungdRegion" displayName="AufwertungdRegion" ref="F28:F35" totalsRowShown="0" headerRowDxfId="19" dataDxfId="17" headerRowBorderDxfId="18" tableBorderDxfId="16" totalsRowBorderDxfId="15">
  <autoFilter ref="F28:F35" xr:uid="{00000000-0009-0000-0100-000005000000}"/>
  <tableColumns count="1">
    <tableColumn id="1" xr3:uid="{00000000-0010-0000-0400-000001000000}" name="Weiteres" dataDxfId="14"/>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auswählen" displayName="auswählen" ref="G28:G35" totalsRowShown="0" headerRowDxfId="13" dataDxfId="12">
  <autoFilter ref="G28:G35" xr:uid="{00000000-0009-0000-0100-000006000000}"/>
  <tableColumns count="1">
    <tableColumn id="1" xr3:uid="{00000000-0010-0000-0500-000001000000}" name="auswählen" dataDxfId="11"/>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7000000}" name="Finanzierungsquellen" displayName="Finanzierungsquellen" ref="B45:B52" totalsRowShown="0" headerRowDxfId="10" dataDxfId="9" tableBorderDxfId="8">
  <autoFilter ref="B45:B52" xr:uid="{00000000-0009-0000-0100-000007000000}"/>
  <tableColumns count="1">
    <tableColumn id="1" xr3:uid="{00000000-0010-0000-0700-000001000000}" name="Finanzierungsquellen" dataDxfId="7"/>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8000000}" name="Tabelle8" displayName="Tabelle8" ref="B54:B57" totalsRowShown="0" headerRowDxfId="6" dataDxfId="4" headerRowBorderDxfId="5" tableBorderDxfId="3" totalsRowBorderDxfId="2">
  <autoFilter ref="B54:B57" xr:uid="{00000000-0009-0000-0100-000008000000}"/>
  <tableColumns count="1">
    <tableColumn id="1" xr3:uid="{00000000-0010-0000-0800-000001000000}" name="Gesichert?" dataDxfId="1"/>
  </tableColumns>
  <tableStyleInfo name="TableStyleMedium2" showFirstColumn="0" showLastColumn="0" showRowStripes="1" showColumnStripes="0"/>
</table>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table" Target="../tables/table7.xml"/><Relationship Id="rId3" Type="http://schemas.openxmlformats.org/officeDocument/2006/relationships/table" Target="../tables/table2.xml"/><Relationship Id="rId7" Type="http://schemas.openxmlformats.org/officeDocument/2006/relationships/table" Target="../tables/table6.xml"/><Relationship Id="rId2" Type="http://schemas.openxmlformats.org/officeDocument/2006/relationships/table" Target="../tables/table1.xml"/><Relationship Id="rId1" Type="http://schemas.openxmlformats.org/officeDocument/2006/relationships/printerSettings" Target="../printerSettings/printerSettings3.bin"/><Relationship Id="rId6" Type="http://schemas.openxmlformats.org/officeDocument/2006/relationships/table" Target="../tables/table5.xml"/><Relationship Id="rId5" Type="http://schemas.openxmlformats.org/officeDocument/2006/relationships/table" Target="../tables/table4.xml"/><Relationship Id="rId4" Type="http://schemas.openxmlformats.org/officeDocument/2006/relationships/table" Target="../tables/table3.xml"/><Relationship Id="rId9" Type="http://schemas.openxmlformats.org/officeDocument/2006/relationships/table" Target="../tables/table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pageSetUpPr fitToPage="1"/>
  </sheetPr>
  <dimension ref="A1:AI63"/>
  <sheetViews>
    <sheetView showGridLines="0" zoomScale="90" zoomScaleNormal="90" zoomScaleSheetLayoutView="80" zoomScalePageLayoutView="70" workbookViewId="0">
      <selection activeCell="A6" sqref="A6:J6"/>
    </sheetView>
  </sheetViews>
  <sheetFormatPr baseColWidth="10" defaultColWidth="11" defaultRowHeight="27" outlineLevelRow="1"/>
  <cols>
    <col min="1" max="1" width="43.875" style="24" customWidth="1"/>
    <col min="2" max="2" width="31" style="24" customWidth="1"/>
    <col min="3" max="3" width="14.375" style="24" customWidth="1"/>
    <col min="4" max="4" width="24.625" style="24" customWidth="1"/>
    <col min="5" max="5" width="18.125" style="24" customWidth="1"/>
    <col min="6" max="6" width="16.375" style="24" customWidth="1"/>
    <col min="7" max="7" width="14.75" style="24" customWidth="1"/>
    <col min="8" max="8" width="18.375" style="24" customWidth="1"/>
    <col min="9" max="10" width="17.875" style="24" customWidth="1"/>
    <col min="11" max="11" width="64.125" style="24" customWidth="1"/>
    <col min="12" max="12" width="28.5" style="24" customWidth="1"/>
    <col min="13" max="13" width="17.125" style="24" customWidth="1"/>
    <col min="14" max="14" width="14.375" style="24" customWidth="1"/>
    <col min="15" max="15" width="20.125" style="24" customWidth="1"/>
    <col min="16" max="16" width="15.125" style="24" customWidth="1"/>
    <col min="17" max="17" width="9.875" style="24" customWidth="1"/>
    <col min="18" max="18" width="16.375" style="24" customWidth="1"/>
    <col min="19" max="19" width="8" style="24" bestFit="1" customWidth="1"/>
    <col min="20" max="21" width="11" style="24"/>
    <col min="22" max="22" width="23.125" style="24" customWidth="1"/>
    <col min="23" max="23" width="11" style="24"/>
    <col min="24" max="24" width="27.25" style="24" customWidth="1"/>
    <col min="25" max="16384" width="11" style="24"/>
  </cols>
  <sheetData>
    <row r="1" spans="1:35" ht="25.5" customHeight="1">
      <c r="A1" s="42" t="s">
        <v>75</v>
      </c>
      <c r="B1" s="32"/>
      <c r="C1" s="32"/>
      <c r="D1" s="32"/>
      <c r="E1" s="32"/>
      <c r="F1" s="32"/>
      <c r="G1" s="32"/>
      <c r="H1" s="32"/>
      <c r="I1" s="32"/>
      <c r="J1" s="32"/>
      <c r="K1" s="32"/>
      <c r="L1" s="33"/>
      <c r="M1" s="33"/>
      <c r="N1" s="33"/>
      <c r="O1" s="33"/>
      <c r="P1" s="33"/>
      <c r="Q1" s="33"/>
      <c r="R1" s="33"/>
      <c r="S1" s="32"/>
      <c r="T1" s="32"/>
      <c r="U1" s="32"/>
      <c r="V1" s="32"/>
      <c r="W1" s="32"/>
      <c r="X1" s="32"/>
      <c r="Y1" s="32"/>
      <c r="Z1" s="32"/>
      <c r="AA1" s="32"/>
      <c r="AB1" s="32"/>
      <c r="AC1" s="32"/>
      <c r="AD1" s="32"/>
      <c r="AE1" s="33"/>
    </row>
    <row r="2" spans="1:35" s="23" customFormat="1" ht="21" customHeight="1">
      <c r="A2" s="34" t="s">
        <v>77</v>
      </c>
      <c r="B2" s="35"/>
      <c r="C2" s="36"/>
      <c r="D2" s="34" t="s">
        <v>0</v>
      </c>
      <c r="E2" s="37"/>
      <c r="F2" s="38"/>
      <c r="G2" s="38"/>
      <c r="H2" s="38"/>
      <c r="I2" s="38"/>
      <c r="J2" s="38"/>
      <c r="K2" s="41"/>
      <c r="L2" s="38"/>
      <c r="M2" s="33"/>
      <c r="N2" s="33"/>
      <c r="O2" s="33"/>
      <c r="P2" s="33"/>
      <c r="Q2" s="33"/>
      <c r="R2" s="33"/>
      <c r="S2" s="38"/>
      <c r="T2" s="38"/>
      <c r="U2" s="38"/>
      <c r="V2" s="38"/>
      <c r="W2" s="38"/>
      <c r="X2" s="38"/>
      <c r="Y2" s="38"/>
      <c r="Z2" s="38"/>
      <c r="AA2" s="38"/>
      <c r="AB2" s="38"/>
      <c r="AC2" s="38"/>
      <c r="AD2" s="33"/>
      <c r="AE2" s="33"/>
      <c r="AF2" s="24"/>
      <c r="AG2" s="24"/>
      <c r="AH2" s="24"/>
    </row>
    <row r="3" spans="1:35" s="23" customFormat="1" ht="32.1" customHeight="1">
      <c r="A3" s="39" t="s">
        <v>74</v>
      </c>
      <c r="B3" s="40" t="s">
        <v>61</v>
      </c>
      <c r="C3" s="39"/>
      <c r="D3" s="39" t="s">
        <v>79</v>
      </c>
      <c r="E3" s="35"/>
      <c r="F3" s="164" t="s">
        <v>86</v>
      </c>
      <c r="G3" s="164"/>
      <c r="H3" s="164"/>
      <c r="I3" s="164"/>
      <c r="J3" s="164"/>
      <c r="K3" s="41"/>
      <c r="L3" s="38"/>
      <c r="M3" s="33"/>
      <c r="N3" s="33"/>
      <c r="O3" s="33"/>
      <c r="P3" s="33"/>
      <c r="Q3" s="33"/>
      <c r="R3" s="33"/>
      <c r="S3" s="38"/>
      <c r="T3" s="38"/>
      <c r="U3" s="38"/>
      <c r="V3" s="38"/>
      <c r="W3" s="38"/>
      <c r="X3" s="38"/>
      <c r="Y3" s="38"/>
      <c r="Z3" s="38"/>
      <c r="AA3" s="38"/>
      <c r="AB3" s="38"/>
      <c r="AC3" s="38"/>
      <c r="AD3" s="33"/>
      <c r="AE3" s="33"/>
      <c r="AF3" s="24"/>
      <c r="AG3" s="24"/>
      <c r="AH3" s="24"/>
    </row>
    <row r="4" spans="1:35" ht="17.100000000000001" customHeight="1">
      <c r="A4" s="33"/>
      <c r="B4" s="33"/>
      <c r="C4" s="33"/>
      <c r="D4" s="33"/>
      <c r="E4" s="33"/>
      <c r="F4" s="33"/>
      <c r="G4" s="33"/>
      <c r="H4" s="33"/>
      <c r="I4" s="33"/>
      <c r="J4" s="33"/>
      <c r="K4" s="41"/>
      <c r="L4" s="38"/>
      <c r="M4" s="33"/>
      <c r="N4" s="33"/>
      <c r="O4" s="33"/>
      <c r="P4" s="33"/>
      <c r="Q4" s="33"/>
      <c r="R4" s="33"/>
      <c r="S4" s="38"/>
      <c r="T4" s="38"/>
      <c r="U4" s="38"/>
      <c r="V4" s="38"/>
      <c r="W4" s="38"/>
      <c r="X4" s="38"/>
      <c r="Y4" s="38"/>
      <c r="Z4" s="38"/>
      <c r="AA4" s="38"/>
      <c r="AB4" s="38"/>
      <c r="AC4" s="38"/>
      <c r="AD4" s="33"/>
      <c r="AE4" s="33"/>
    </row>
    <row r="5" spans="1:35" s="77" customFormat="1" ht="27.6" customHeight="1" thickBot="1">
      <c r="A5" s="79" t="s">
        <v>78</v>
      </c>
      <c r="B5" s="80"/>
      <c r="C5" s="80"/>
      <c r="D5" s="80"/>
      <c r="E5" s="80"/>
      <c r="F5" s="80"/>
      <c r="G5" s="80"/>
      <c r="H5" s="80"/>
      <c r="I5" s="80"/>
      <c r="J5" s="79"/>
      <c r="K5" s="41"/>
      <c r="L5" s="38"/>
      <c r="M5" s="78"/>
      <c r="N5" s="78"/>
      <c r="O5" s="78"/>
      <c r="P5" s="78"/>
      <c r="Q5" s="78"/>
      <c r="R5" s="78"/>
      <c r="AD5" s="78"/>
      <c r="AE5" s="78"/>
      <c r="AF5" s="78"/>
      <c r="AG5" s="78"/>
      <c r="AH5" s="78"/>
      <c r="AI5" s="78"/>
    </row>
    <row r="6" spans="1:35" ht="180" customHeight="1" thickTop="1" thickBot="1">
      <c r="A6" s="165" t="s">
        <v>160</v>
      </c>
      <c r="B6" s="166"/>
      <c r="C6" s="166"/>
      <c r="D6" s="166"/>
      <c r="E6" s="166"/>
      <c r="F6" s="166"/>
      <c r="G6" s="166"/>
      <c r="H6" s="166"/>
      <c r="I6" s="166"/>
      <c r="J6" s="166"/>
      <c r="K6" s="41"/>
      <c r="L6" s="38"/>
      <c r="M6" s="33"/>
      <c r="N6" s="33"/>
      <c r="O6" s="33"/>
      <c r="P6" s="33"/>
      <c r="Q6" s="33"/>
      <c r="R6" s="33"/>
      <c r="S6" s="33"/>
      <c r="T6" s="33"/>
      <c r="U6" s="33"/>
      <c r="V6" s="33"/>
      <c r="W6" s="33"/>
      <c r="X6" s="33"/>
      <c r="Y6" s="33"/>
      <c r="Z6" s="33"/>
      <c r="AA6" s="33"/>
      <c r="AB6" s="33"/>
      <c r="AC6" s="33"/>
      <c r="AD6" s="33"/>
      <c r="AE6" s="33"/>
    </row>
    <row r="7" spans="1:35" s="77" customFormat="1" ht="30" customHeight="1" thickTop="1">
      <c r="A7" s="76" t="s">
        <v>87</v>
      </c>
      <c r="K7" s="41"/>
      <c r="L7" s="38"/>
      <c r="M7" s="78"/>
      <c r="N7" s="78"/>
      <c r="O7" s="78"/>
      <c r="P7" s="78"/>
      <c r="Q7" s="78"/>
      <c r="R7" s="78"/>
    </row>
    <row r="8" spans="1:35" s="23" customFormat="1" ht="54" customHeight="1">
      <c r="A8" s="168" t="s">
        <v>159</v>
      </c>
      <c r="B8" s="168"/>
      <c r="C8" s="168"/>
      <c r="D8" s="168"/>
      <c r="E8" s="168"/>
      <c r="F8" s="168"/>
      <c r="G8" s="168"/>
      <c r="H8" s="168"/>
      <c r="I8" s="168"/>
      <c r="J8" s="168"/>
      <c r="K8" s="41"/>
      <c r="L8" s="38"/>
      <c r="M8" s="33"/>
      <c r="N8" s="33"/>
      <c r="O8" s="33"/>
      <c r="P8" s="33"/>
      <c r="Q8" s="33"/>
      <c r="R8" s="33"/>
      <c r="S8" s="38"/>
      <c r="T8" s="38"/>
      <c r="U8" s="38"/>
      <c r="V8" s="38"/>
      <c r="W8" s="38"/>
      <c r="X8" s="38"/>
      <c r="Y8" s="38"/>
      <c r="Z8" s="38"/>
      <c r="AA8" s="38"/>
      <c r="AB8" s="38"/>
      <c r="AC8" s="38"/>
      <c r="AD8" s="38"/>
      <c r="AE8" s="38"/>
    </row>
    <row r="9" spans="1:35" s="23" customFormat="1" ht="26.45" customHeight="1" outlineLevel="1">
      <c r="A9" s="85" t="s">
        <v>118</v>
      </c>
      <c r="B9" s="86" t="s">
        <v>89</v>
      </c>
      <c r="C9" s="87"/>
      <c r="D9" s="88"/>
      <c r="E9" s="88"/>
      <c r="F9" s="88"/>
      <c r="G9" s="88"/>
      <c r="H9" s="88"/>
      <c r="I9" s="88"/>
      <c r="J9" s="88"/>
      <c r="K9" s="41"/>
      <c r="L9" s="38"/>
      <c r="M9" s="38"/>
      <c r="N9" s="38"/>
      <c r="O9" s="38"/>
      <c r="P9" s="38"/>
      <c r="Q9" s="38"/>
      <c r="R9" s="38"/>
      <c r="S9" s="38"/>
      <c r="T9" s="38"/>
      <c r="U9" s="38"/>
      <c r="V9" s="38"/>
      <c r="W9" s="38"/>
      <c r="X9" s="38"/>
      <c r="Y9" s="38"/>
      <c r="Z9" s="38"/>
      <c r="AA9" s="38"/>
      <c r="AB9" s="38"/>
      <c r="AC9" s="38"/>
      <c r="AD9" s="38"/>
      <c r="AE9" s="38"/>
    </row>
    <row r="10" spans="1:35" s="23" customFormat="1" ht="60" customHeight="1" outlineLevel="1">
      <c r="A10" s="89" t="s">
        <v>90</v>
      </c>
      <c r="B10" s="167" t="s">
        <v>149</v>
      </c>
      <c r="C10" s="167"/>
      <c r="D10" s="167"/>
      <c r="E10" s="167"/>
      <c r="F10" s="167"/>
      <c r="G10" s="167"/>
      <c r="H10" s="167"/>
      <c r="I10" s="167"/>
      <c r="J10" s="167"/>
      <c r="K10" s="41"/>
      <c r="L10" s="38"/>
      <c r="M10" s="38"/>
      <c r="N10" s="38"/>
      <c r="O10" s="38"/>
      <c r="P10" s="38"/>
      <c r="Q10" s="38"/>
      <c r="R10" s="38"/>
      <c r="S10" s="38"/>
      <c r="T10" s="38"/>
      <c r="U10" s="38"/>
      <c r="V10" s="38"/>
      <c r="W10" s="38"/>
      <c r="X10" s="38"/>
      <c r="Y10" s="38"/>
      <c r="Z10" s="38"/>
      <c r="AA10" s="38"/>
      <c r="AB10" s="38"/>
      <c r="AC10" s="38"/>
      <c r="AD10" s="38"/>
      <c r="AE10" s="38"/>
    </row>
    <row r="11" spans="1:35" s="23" customFormat="1" ht="23.1" customHeight="1" outlineLevel="1">
      <c r="A11" s="89" t="s">
        <v>91</v>
      </c>
      <c r="B11" s="90" t="s">
        <v>92</v>
      </c>
      <c r="C11" s="91"/>
      <c r="D11" s="92"/>
      <c r="E11" s="92"/>
      <c r="F11" s="92"/>
      <c r="G11" s="92"/>
      <c r="H11" s="92"/>
      <c r="I11" s="92"/>
      <c r="J11" s="92"/>
      <c r="K11" s="41"/>
      <c r="L11" s="38"/>
      <c r="M11" s="38"/>
      <c r="N11" s="38"/>
      <c r="O11" s="38"/>
      <c r="P11" s="38"/>
      <c r="Q11" s="38"/>
      <c r="R11" s="38"/>
      <c r="S11" s="38"/>
      <c r="T11" s="38"/>
      <c r="U11" s="38"/>
      <c r="V11" s="38"/>
      <c r="W11" s="38"/>
      <c r="X11" s="38"/>
      <c r="Y11" s="38"/>
      <c r="Z11" s="38"/>
      <c r="AA11" s="38"/>
      <c r="AB11" s="38"/>
      <c r="AC11" s="38"/>
      <c r="AD11" s="38"/>
      <c r="AE11" s="38"/>
    </row>
    <row r="12" spans="1:35" s="23" customFormat="1" ht="23.1" customHeight="1" outlineLevel="1">
      <c r="A12" s="89" t="s">
        <v>93</v>
      </c>
      <c r="B12" s="90" t="s">
        <v>119</v>
      </c>
      <c r="C12" s="91"/>
      <c r="D12" s="92"/>
      <c r="E12" s="92"/>
      <c r="F12" s="92"/>
      <c r="G12" s="92"/>
      <c r="H12" s="92"/>
      <c r="I12" s="92"/>
      <c r="J12" s="92"/>
      <c r="K12" s="41"/>
      <c r="L12" s="38"/>
      <c r="M12" s="38"/>
      <c r="N12" s="38"/>
      <c r="O12" s="38"/>
      <c r="P12" s="38"/>
      <c r="Q12" s="38"/>
      <c r="R12" s="38"/>
      <c r="S12" s="38"/>
      <c r="T12" s="38"/>
      <c r="U12" s="38"/>
      <c r="V12" s="38"/>
      <c r="W12" s="38"/>
      <c r="X12" s="38"/>
      <c r="Y12" s="38"/>
      <c r="Z12" s="38"/>
      <c r="AA12" s="38"/>
      <c r="AB12" s="38"/>
      <c r="AC12" s="38"/>
      <c r="AD12" s="38"/>
      <c r="AE12" s="38"/>
    </row>
    <row r="13" spans="1:35" s="23" customFormat="1" ht="23.1" customHeight="1" outlineLevel="1">
      <c r="A13" s="89" t="s">
        <v>94</v>
      </c>
      <c r="B13" s="90" t="s">
        <v>161</v>
      </c>
      <c r="C13" s="91"/>
      <c r="D13" s="92"/>
      <c r="E13" s="92"/>
      <c r="F13" s="92"/>
      <c r="G13" s="92"/>
      <c r="H13" s="92"/>
      <c r="I13" s="92"/>
      <c r="J13" s="92"/>
      <c r="K13" s="41"/>
      <c r="L13" s="38"/>
      <c r="M13" s="38"/>
      <c r="N13" s="38"/>
      <c r="O13" s="38"/>
      <c r="P13" s="38"/>
      <c r="Q13" s="38"/>
      <c r="R13" s="38"/>
      <c r="S13" s="38"/>
      <c r="T13" s="38"/>
      <c r="U13" s="38"/>
      <c r="V13" s="38"/>
      <c r="W13" s="38"/>
      <c r="X13" s="38"/>
      <c r="Y13" s="38"/>
      <c r="Z13" s="38"/>
      <c r="AA13" s="38"/>
      <c r="AB13" s="38"/>
      <c r="AC13" s="38"/>
      <c r="AD13" s="38"/>
      <c r="AE13" s="38"/>
    </row>
    <row r="14" spans="1:35" s="23" customFormat="1" ht="23.1" customHeight="1" outlineLevel="1">
      <c r="A14" s="89" t="s">
        <v>96</v>
      </c>
      <c r="B14" s="90" t="s">
        <v>95</v>
      </c>
      <c r="C14" s="91"/>
      <c r="D14" s="92"/>
      <c r="E14" s="92"/>
      <c r="F14" s="92"/>
      <c r="G14" s="92"/>
      <c r="H14" s="92"/>
      <c r="I14" s="92"/>
      <c r="J14" s="92"/>
      <c r="K14" s="41"/>
      <c r="L14" s="38"/>
      <c r="M14" s="38"/>
      <c r="N14" s="38"/>
      <c r="O14" s="38"/>
      <c r="P14" s="38"/>
      <c r="Q14" s="38"/>
      <c r="R14" s="38"/>
      <c r="S14" s="38"/>
      <c r="T14" s="38"/>
      <c r="U14" s="38"/>
      <c r="V14" s="38"/>
      <c r="W14" s="38"/>
      <c r="X14" s="38"/>
      <c r="Y14" s="38"/>
      <c r="Z14" s="38"/>
      <c r="AA14" s="38"/>
      <c r="AB14" s="38"/>
      <c r="AC14" s="38"/>
      <c r="AD14" s="38"/>
      <c r="AE14" s="38"/>
    </row>
    <row r="15" spans="1:35" s="23" customFormat="1" ht="23.1" customHeight="1" outlineLevel="1">
      <c r="A15" s="89" t="s">
        <v>98</v>
      </c>
      <c r="B15" s="90" t="s">
        <v>97</v>
      </c>
      <c r="C15" s="91"/>
      <c r="D15" s="92"/>
      <c r="E15" s="92"/>
      <c r="F15" s="92"/>
      <c r="G15" s="92"/>
      <c r="H15" s="92"/>
      <c r="I15" s="92"/>
      <c r="J15" s="92"/>
      <c r="K15" s="41"/>
      <c r="L15" s="38"/>
      <c r="M15" s="38"/>
      <c r="N15" s="38"/>
      <c r="O15" s="38"/>
      <c r="P15" s="38"/>
      <c r="Q15" s="38"/>
      <c r="R15" s="38"/>
      <c r="S15" s="38"/>
      <c r="T15" s="38"/>
      <c r="U15" s="38"/>
      <c r="V15" s="38"/>
      <c r="W15" s="38"/>
      <c r="X15" s="38"/>
      <c r="Y15" s="38"/>
      <c r="Z15" s="38"/>
      <c r="AA15" s="38"/>
      <c r="AB15" s="38"/>
      <c r="AC15" s="38"/>
      <c r="AD15" s="38"/>
      <c r="AE15" s="38"/>
    </row>
    <row r="16" spans="1:35" s="23" customFormat="1" ht="23.1" customHeight="1" outlineLevel="1">
      <c r="A16" s="89" t="s">
        <v>99</v>
      </c>
      <c r="B16" s="90" t="s">
        <v>101</v>
      </c>
      <c r="C16" s="91"/>
      <c r="D16" s="92"/>
      <c r="E16" s="92"/>
      <c r="F16" s="92"/>
      <c r="G16" s="92"/>
      <c r="H16" s="92"/>
      <c r="I16" s="92"/>
      <c r="J16" s="92"/>
      <c r="K16" s="41"/>
      <c r="L16" s="38"/>
      <c r="M16" s="38"/>
      <c r="N16" s="38"/>
      <c r="O16" s="38"/>
      <c r="P16" s="38"/>
      <c r="Q16" s="38"/>
      <c r="R16" s="38"/>
      <c r="S16" s="38"/>
      <c r="T16" s="38"/>
      <c r="U16" s="38"/>
      <c r="V16" s="38"/>
      <c r="W16" s="38"/>
      <c r="X16" s="38"/>
      <c r="Y16" s="38"/>
      <c r="Z16" s="38"/>
      <c r="AA16" s="38"/>
      <c r="AB16" s="38"/>
      <c r="AC16" s="38"/>
      <c r="AD16" s="38"/>
      <c r="AE16" s="38"/>
    </row>
    <row r="17" spans="1:31" s="23" customFormat="1" ht="23.1" customHeight="1" outlineLevel="1">
      <c r="A17" s="89" t="s">
        <v>100</v>
      </c>
      <c r="B17" s="90" t="s">
        <v>101</v>
      </c>
      <c r="C17" s="91"/>
      <c r="D17" s="92"/>
      <c r="E17" s="92"/>
      <c r="F17" s="92"/>
      <c r="G17" s="92"/>
      <c r="H17" s="92"/>
      <c r="I17" s="92"/>
      <c r="J17" s="92"/>
      <c r="K17" s="41"/>
      <c r="L17" s="38"/>
      <c r="M17" s="38"/>
      <c r="N17" s="38"/>
      <c r="O17" s="38"/>
      <c r="P17" s="38"/>
      <c r="Q17" s="38"/>
      <c r="R17" s="38"/>
      <c r="S17" s="38"/>
      <c r="T17" s="38"/>
      <c r="U17" s="38"/>
      <c r="V17" s="38"/>
      <c r="W17" s="38"/>
      <c r="X17" s="38"/>
      <c r="Y17" s="38"/>
      <c r="Z17" s="38"/>
      <c r="AA17" s="38"/>
      <c r="AB17" s="38"/>
      <c r="AC17" s="38"/>
      <c r="AD17" s="38"/>
      <c r="AE17" s="38"/>
    </row>
    <row r="18" spans="1:31" s="23" customFormat="1" ht="23.1" customHeight="1" outlineLevel="1">
      <c r="A18" s="89" t="s">
        <v>102</v>
      </c>
      <c r="B18" s="90" t="s">
        <v>103</v>
      </c>
      <c r="C18" s="91"/>
      <c r="D18" s="92"/>
      <c r="E18" s="92"/>
      <c r="F18" s="92"/>
      <c r="G18" s="92"/>
      <c r="H18" s="92"/>
      <c r="I18" s="92"/>
      <c r="J18" s="92"/>
      <c r="K18" s="41"/>
      <c r="L18" s="38"/>
      <c r="M18" s="38"/>
      <c r="N18" s="38"/>
      <c r="O18" s="38"/>
      <c r="P18" s="38"/>
      <c r="Q18" s="38"/>
      <c r="R18" s="38"/>
      <c r="S18" s="38"/>
      <c r="T18" s="38"/>
      <c r="U18" s="38"/>
      <c r="V18" s="38"/>
      <c r="W18" s="38"/>
      <c r="X18" s="38"/>
      <c r="Y18" s="38"/>
      <c r="Z18" s="38"/>
      <c r="AA18" s="38"/>
      <c r="AB18" s="38"/>
      <c r="AC18" s="38"/>
      <c r="AD18" s="38"/>
      <c r="AE18" s="38"/>
    </row>
    <row r="19" spans="1:31" s="23" customFormat="1" ht="23.1" customHeight="1" outlineLevel="1">
      <c r="A19" s="89" t="s">
        <v>104</v>
      </c>
      <c r="B19" s="90" t="s">
        <v>105</v>
      </c>
      <c r="C19" s="91"/>
      <c r="D19" s="92"/>
      <c r="E19" s="92"/>
      <c r="F19" s="92"/>
      <c r="G19" s="92"/>
      <c r="H19" s="92"/>
      <c r="I19" s="92"/>
      <c r="J19" s="92"/>
      <c r="K19" s="41"/>
      <c r="L19" s="38"/>
      <c r="M19" s="38"/>
      <c r="N19" s="38"/>
      <c r="O19" s="38"/>
      <c r="P19" s="38"/>
      <c r="Q19" s="38"/>
      <c r="R19" s="38"/>
      <c r="S19" s="38"/>
      <c r="T19" s="38"/>
      <c r="U19" s="38"/>
      <c r="V19" s="38"/>
      <c r="W19" s="38"/>
      <c r="X19" s="38"/>
      <c r="Y19" s="38"/>
      <c r="Z19" s="38"/>
      <c r="AA19" s="38"/>
      <c r="AB19" s="38"/>
      <c r="AC19" s="38"/>
      <c r="AD19" s="38"/>
      <c r="AE19" s="38"/>
    </row>
    <row r="20" spans="1:31" s="23" customFormat="1" ht="29.45" customHeight="1" outlineLevel="1">
      <c r="A20" s="89" t="s">
        <v>106</v>
      </c>
      <c r="B20" s="90" t="s">
        <v>107</v>
      </c>
      <c r="C20" s="91"/>
      <c r="D20" s="92"/>
      <c r="E20" s="92"/>
      <c r="F20" s="92"/>
      <c r="G20" s="92"/>
      <c r="H20" s="92"/>
      <c r="I20" s="92"/>
      <c r="J20" s="92"/>
      <c r="K20" s="41"/>
      <c r="L20" s="38"/>
      <c r="M20" s="38"/>
      <c r="N20" s="38"/>
      <c r="O20" s="38"/>
      <c r="P20" s="38"/>
      <c r="Q20" s="38"/>
      <c r="R20" s="38"/>
      <c r="S20" s="38"/>
      <c r="T20" s="38"/>
      <c r="U20" s="38"/>
      <c r="V20" s="38"/>
      <c r="W20" s="38"/>
      <c r="X20" s="38"/>
      <c r="Y20" s="38"/>
      <c r="Z20" s="38"/>
      <c r="AA20" s="38"/>
      <c r="AB20" s="38"/>
      <c r="AC20" s="38"/>
      <c r="AD20" s="38"/>
      <c r="AE20" s="38"/>
    </row>
    <row r="21" spans="1:31" s="23" customFormat="1" ht="23.1" customHeight="1" outlineLevel="1">
      <c r="A21" s="89" t="s">
        <v>108</v>
      </c>
      <c r="B21" s="90" t="s">
        <v>109</v>
      </c>
      <c r="C21" s="91"/>
      <c r="D21" s="92"/>
      <c r="E21" s="92"/>
      <c r="F21" s="92"/>
      <c r="G21" s="92"/>
      <c r="H21" s="92"/>
      <c r="I21" s="92"/>
      <c r="J21" s="92"/>
      <c r="K21" s="41"/>
      <c r="L21" s="38"/>
      <c r="M21" s="38"/>
      <c r="N21" s="38"/>
      <c r="O21" s="38"/>
      <c r="P21" s="38"/>
      <c r="Q21" s="38"/>
      <c r="R21" s="38"/>
      <c r="S21" s="38"/>
      <c r="T21" s="38"/>
      <c r="U21" s="38"/>
      <c r="V21" s="38"/>
      <c r="W21" s="38"/>
      <c r="X21" s="38"/>
      <c r="Y21" s="38"/>
      <c r="Z21" s="38"/>
      <c r="AA21" s="38"/>
      <c r="AB21" s="38"/>
      <c r="AC21" s="38"/>
      <c r="AD21" s="38"/>
      <c r="AE21" s="38"/>
    </row>
    <row r="22" spans="1:31" s="23" customFormat="1" ht="23.1" customHeight="1" outlineLevel="1">
      <c r="A22" s="89" t="s">
        <v>110</v>
      </c>
      <c r="B22" s="90" t="s">
        <v>111</v>
      </c>
      <c r="C22" s="91"/>
      <c r="D22" s="92"/>
      <c r="E22" s="92"/>
      <c r="F22" s="92"/>
      <c r="G22" s="92"/>
      <c r="H22" s="92"/>
      <c r="I22" s="92"/>
      <c r="J22" s="92"/>
      <c r="K22" s="41"/>
      <c r="L22" s="38"/>
      <c r="M22" s="38"/>
      <c r="N22" s="38"/>
      <c r="O22" s="38"/>
      <c r="P22" s="38"/>
      <c r="Q22" s="38"/>
      <c r="R22" s="38"/>
      <c r="S22" s="38"/>
      <c r="T22" s="38"/>
      <c r="U22" s="38"/>
      <c r="V22" s="38"/>
      <c r="W22" s="38"/>
      <c r="X22" s="38"/>
      <c r="Y22" s="38"/>
      <c r="Z22" s="38"/>
      <c r="AA22" s="38"/>
      <c r="AB22" s="38"/>
      <c r="AC22" s="38"/>
      <c r="AD22" s="38"/>
      <c r="AE22" s="38"/>
    </row>
    <row r="23" spans="1:31" s="23" customFormat="1" ht="30.95" customHeight="1" outlineLevel="1">
      <c r="A23" s="89" t="s">
        <v>112</v>
      </c>
      <c r="B23" s="90" t="s">
        <v>113</v>
      </c>
      <c r="C23" s="91"/>
      <c r="D23" s="92"/>
      <c r="E23" s="92"/>
      <c r="F23" s="92"/>
      <c r="G23" s="92"/>
      <c r="H23" s="92"/>
      <c r="I23" s="92"/>
      <c r="J23" s="92"/>
      <c r="K23" s="41"/>
      <c r="L23" s="38"/>
      <c r="M23" s="38"/>
      <c r="N23" s="38"/>
      <c r="O23" s="38"/>
      <c r="P23" s="38"/>
      <c r="Q23" s="38"/>
      <c r="R23" s="38"/>
      <c r="S23" s="38"/>
      <c r="T23" s="38"/>
      <c r="U23" s="38"/>
      <c r="V23" s="38"/>
      <c r="W23" s="38"/>
      <c r="X23" s="38"/>
      <c r="Y23" s="38"/>
      <c r="Z23" s="38"/>
      <c r="AA23" s="38"/>
      <c r="AB23" s="38"/>
      <c r="AC23" s="38"/>
      <c r="AD23" s="38"/>
      <c r="AE23" s="38"/>
    </row>
    <row r="24" spans="1:31" s="23" customFormat="1" ht="23.1" customHeight="1" outlineLevel="1">
      <c r="A24" s="89" t="s">
        <v>114</v>
      </c>
      <c r="B24" s="90" t="s">
        <v>115</v>
      </c>
      <c r="C24" s="91"/>
      <c r="D24" s="92"/>
      <c r="E24" s="92"/>
      <c r="F24" s="92"/>
      <c r="G24" s="92"/>
      <c r="H24" s="92"/>
      <c r="I24" s="92"/>
      <c r="J24" s="92"/>
      <c r="K24" s="41"/>
      <c r="L24" s="38"/>
      <c r="M24" s="38"/>
      <c r="N24" s="38"/>
      <c r="O24" s="38"/>
      <c r="P24" s="38"/>
      <c r="Q24" s="38"/>
      <c r="R24" s="38"/>
      <c r="S24" s="38"/>
      <c r="T24" s="38"/>
      <c r="U24" s="38"/>
      <c r="V24" s="38"/>
      <c r="W24" s="38"/>
      <c r="X24" s="38"/>
      <c r="Y24" s="38"/>
      <c r="Z24" s="38"/>
      <c r="AA24" s="38"/>
      <c r="AB24" s="38"/>
      <c r="AC24" s="38"/>
      <c r="AD24" s="38"/>
      <c r="AE24" s="38"/>
    </row>
    <row r="25" spans="1:31" s="23" customFormat="1" ht="23.1" customHeight="1" outlineLevel="1">
      <c r="A25" s="89" t="s">
        <v>116</v>
      </c>
      <c r="B25" s="90" t="s">
        <v>117</v>
      </c>
      <c r="C25" s="91"/>
      <c r="D25" s="92"/>
      <c r="E25" s="92"/>
      <c r="F25" s="92"/>
      <c r="G25" s="92"/>
      <c r="H25" s="92"/>
      <c r="I25" s="92"/>
      <c r="J25" s="92"/>
      <c r="K25" s="41"/>
      <c r="L25" s="38"/>
      <c r="M25" s="38"/>
      <c r="N25" s="38"/>
      <c r="O25" s="38"/>
      <c r="P25" s="38"/>
      <c r="Q25" s="38"/>
      <c r="R25" s="38"/>
      <c r="S25" s="38"/>
      <c r="T25" s="38"/>
      <c r="U25" s="38"/>
      <c r="V25" s="38"/>
      <c r="W25" s="38"/>
      <c r="X25" s="38"/>
      <c r="Y25" s="38"/>
      <c r="Z25" s="38"/>
      <c r="AA25" s="38"/>
      <c r="AB25" s="38"/>
      <c r="AC25" s="38"/>
      <c r="AD25" s="38"/>
      <c r="AE25" s="38"/>
    </row>
    <row r="26" spans="1:31" s="77" customFormat="1" ht="20.100000000000001" customHeight="1">
      <c r="A26" s="76" t="s">
        <v>120</v>
      </c>
      <c r="L26" s="78"/>
      <c r="M26" s="78"/>
      <c r="N26" s="78"/>
      <c r="O26" s="78"/>
      <c r="P26" s="78"/>
      <c r="Q26" s="78"/>
      <c r="R26" s="78"/>
    </row>
    <row r="27" spans="1:31" ht="21.6" customHeight="1">
      <c r="A27" s="93" t="s">
        <v>21</v>
      </c>
      <c r="B27" s="94" t="s">
        <v>156</v>
      </c>
      <c r="C27" s="94"/>
      <c r="D27" s="94"/>
      <c r="E27" s="94"/>
      <c r="F27" s="94"/>
      <c r="G27" s="94"/>
      <c r="H27" s="94"/>
      <c r="I27" s="94"/>
      <c r="J27" s="94"/>
      <c r="K27" s="33"/>
      <c r="L27" s="33"/>
      <c r="M27" s="33"/>
      <c r="N27" s="33"/>
      <c r="O27" s="33"/>
      <c r="P27" s="33"/>
      <c r="Q27" s="33"/>
      <c r="R27" s="33"/>
      <c r="S27" s="33"/>
      <c r="T27" s="33"/>
      <c r="U27" s="33"/>
      <c r="V27" s="33"/>
      <c r="W27" s="33"/>
      <c r="X27" s="33"/>
      <c r="Y27" s="33"/>
      <c r="Z27" s="33"/>
      <c r="AA27" s="33"/>
      <c r="AB27" s="33"/>
      <c r="AC27" s="33"/>
      <c r="AD27" s="33"/>
      <c r="AE27" s="33"/>
    </row>
    <row r="28" spans="1:31" ht="21.6" customHeight="1">
      <c r="A28" s="95" t="s">
        <v>22</v>
      </c>
      <c r="B28" s="96" t="s">
        <v>157</v>
      </c>
      <c r="C28" s="96"/>
      <c r="D28" s="96"/>
      <c r="E28" s="96"/>
      <c r="F28" s="96"/>
      <c r="G28" s="96"/>
      <c r="H28" s="96"/>
      <c r="I28" s="96"/>
      <c r="J28" s="96"/>
      <c r="K28" s="33"/>
      <c r="L28" s="33"/>
      <c r="M28" s="33"/>
      <c r="N28" s="33"/>
      <c r="O28" s="33"/>
      <c r="P28" s="33"/>
      <c r="Q28" s="33"/>
      <c r="R28" s="33"/>
      <c r="S28" s="33"/>
      <c r="T28" s="33"/>
      <c r="U28" s="33"/>
      <c r="V28" s="33"/>
      <c r="W28" s="33"/>
      <c r="X28" s="33"/>
      <c r="Y28" s="33"/>
      <c r="Z28" s="33"/>
      <c r="AA28" s="33"/>
      <c r="AB28" s="33"/>
      <c r="AC28" s="33"/>
      <c r="AD28" s="33"/>
      <c r="AE28" s="33"/>
    </row>
    <row r="29" spans="1:31" ht="21.6" customHeight="1">
      <c r="A29" s="95" t="s">
        <v>23</v>
      </c>
      <c r="B29" s="96" t="s">
        <v>158</v>
      </c>
      <c r="C29" s="96"/>
      <c r="D29" s="96"/>
      <c r="E29" s="96"/>
      <c r="F29" s="96"/>
      <c r="G29" s="96"/>
      <c r="H29" s="96"/>
      <c r="I29" s="96"/>
      <c r="J29" s="96"/>
      <c r="K29" s="33"/>
      <c r="L29" s="33"/>
      <c r="M29" s="33"/>
      <c r="N29" s="33"/>
      <c r="O29" s="33"/>
      <c r="P29" s="33"/>
      <c r="Q29" s="33"/>
      <c r="R29" s="33"/>
      <c r="S29" s="33"/>
      <c r="T29" s="33"/>
      <c r="U29" s="33"/>
      <c r="V29" s="33"/>
      <c r="W29" s="33"/>
      <c r="X29" s="33"/>
      <c r="Y29" s="33"/>
      <c r="Z29" s="33"/>
      <c r="AA29" s="33"/>
      <c r="AB29" s="33"/>
      <c r="AC29" s="33"/>
      <c r="AD29" s="33"/>
      <c r="AE29" s="33"/>
    </row>
    <row r="30" spans="1:31" ht="33.950000000000003" customHeight="1">
      <c r="A30" s="97" t="s">
        <v>154</v>
      </c>
      <c r="B30" s="91" t="s">
        <v>155</v>
      </c>
      <c r="C30" s="96"/>
      <c r="D30" s="96"/>
      <c r="E30" s="96"/>
      <c r="F30" s="96"/>
      <c r="G30" s="96"/>
      <c r="H30" s="96"/>
      <c r="I30" s="96"/>
      <c r="J30" s="96"/>
      <c r="K30" s="33"/>
      <c r="L30" s="33"/>
      <c r="M30" s="33"/>
      <c r="N30" s="33"/>
      <c r="O30" s="33"/>
      <c r="P30" s="33"/>
      <c r="Q30" s="33"/>
      <c r="R30" s="33"/>
      <c r="S30" s="33"/>
      <c r="T30" s="33"/>
      <c r="U30" s="33"/>
      <c r="V30" s="33"/>
      <c r="W30" s="33"/>
      <c r="X30" s="33"/>
      <c r="Y30" s="33"/>
      <c r="Z30" s="33"/>
      <c r="AA30" s="33"/>
      <c r="AB30" s="33"/>
      <c r="AC30" s="33"/>
      <c r="AD30" s="33"/>
      <c r="AE30" s="33"/>
    </row>
    <row r="31" spans="1:31" ht="21.6" customHeight="1">
      <c r="A31" s="95" t="s">
        <v>133</v>
      </c>
      <c r="B31" s="96" t="s">
        <v>132</v>
      </c>
      <c r="C31" s="96"/>
      <c r="D31" s="96"/>
      <c r="E31" s="96"/>
      <c r="F31" s="96"/>
      <c r="G31" s="96"/>
      <c r="H31" s="96"/>
      <c r="I31" s="96"/>
      <c r="J31" s="96"/>
      <c r="K31" s="33"/>
      <c r="L31" s="33"/>
      <c r="M31" s="33"/>
      <c r="N31" s="33"/>
      <c r="O31" s="33"/>
      <c r="P31" s="33"/>
      <c r="Q31" s="33"/>
      <c r="R31" s="33"/>
      <c r="S31" s="33"/>
      <c r="T31" s="33"/>
      <c r="U31" s="33"/>
      <c r="V31" s="33"/>
      <c r="W31" s="33"/>
      <c r="X31" s="33"/>
      <c r="Y31" s="33"/>
      <c r="Z31" s="33"/>
      <c r="AA31" s="33"/>
      <c r="AB31" s="33"/>
      <c r="AC31" s="33"/>
      <c r="AD31" s="33"/>
      <c r="AE31" s="33"/>
    </row>
    <row r="32" spans="1:31">
      <c r="A32" s="33"/>
      <c r="B32" s="33"/>
      <c r="C32" s="33"/>
      <c r="D32" s="33"/>
      <c r="E32" s="33"/>
      <c r="F32" s="33"/>
      <c r="G32" s="33"/>
      <c r="H32" s="33"/>
      <c r="I32" s="33"/>
      <c r="J32" s="33"/>
      <c r="K32" s="33"/>
      <c r="L32" s="33"/>
      <c r="M32" s="33"/>
      <c r="N32" s="33"/>
      <c r="O32" s="33"/>
      <c r="P32" s="33"/>
      <c r="Q32" s="33"/>
      <c r="R32" s="33"/>
      <c r="S32" s="33"/>
      <c r="T32" s="33"/>
      <c r="U32" s="33"/>
      <c r="V32" s="33"/>
      <c r="W32" s="33"/>
      <c r="X32" s="33"/>
      <c r="Y32" s="33"/>
      <c r="Z32" s="33"/>
      <c r="AA32" s="33"/>
      <c r="AB32" s="33"/>
      <c r="AC32" s="33"/>
      <c r="AD32" s="33"/>
      <c r="AE32" s="33"/>
    </row>
    <row r="33" spans="1:31">
      <c r="A33" s="33"/>
      <c r="B33" s="33"/>
      <c r="C33" s="33"/>
      <c r="D33" s="33"/>
      <c r="E33" s="33"/>
      <c r="F33" s="33"/>
      <c r="G33" s="33"/>
      <c r="H33" s="33"/>
      <c r="I33" s="33"/>
      <c r="J33" s="33"/>
      <c r="K33" s="33"/>
      <c r="L33" s="33"/>
      <c r="M33" s="33"/>
      <c r="N33" s="33"/>
      <c r="O33" s="33"/>
      <c r="P33" s="33"/>
      <c r="Q33" s="33"/>
      <c r="R33" s="33"/>
      <c r="S33" s="33"/>
      <c r="T33" s="33"/>
      <c r="U33" s="33"/>
      <c r="V33" s="33"/>
      <c r="W33" s="33"/>
      <c r="X33" s="33"/>
      <c r="Y33" s="33"/>
      <c r="Z33" s="33"/>
      <c r="AA33" s="33"/>
      <c r="AB33" s="33"/>
      <c r="AC33" s="33"/>
      <c r="AD33" s="33"/>
      <c r="AE33" s="33"/>
    </row>
    <row r="34" spans="1:31">
      <c r="A34" s="33"/>
      <c r="B34" s="33"/>
      <c r="C34" s="33"/>
      <c r="D34" s="33"/>
      <c r="E34" s="33"/>
      <c r="F34" s="33"/>
      <c r="G34" s="33"/>
      <c r="H34" s="33"/>
      <c r="I34" s="33"/>
      <c r="J34" s="33"/>
      <c r="K34" s="33"/>
      <c r="L34" s="33"/>
      <c r="M34" s="33"/>
      <c r="N34" s="33"/>
      <c r="O34" s="33"/>
      <c r="P34" s="33"/>
      <c r="Q34" s="33"/>
      <c r="R34" s="33"/>
      <c r="S34" s="33"/>
      <c r="T34" s="33"/>
      <c r="U34" s="33"/>
      <c r="V34" s="33"/>
      <c r="W34" s="33"/>
      <c r="X34" s="33"/>
      <c r="Y34" s="33"/>
      <c r="Z34" s="33"/>
      <c r="AA34" s="33"/>
      <c r="AB34" s="33"/>
      <c r="AC34" s="33"/>
      <c r="AD34" s="33"/>
      <c r="AE34" s="33"/>
    </row>
    <row r="35" spans="1:31">
      <c r="A35" s="33"/>
      <c r="B35" s="33"/>
      <c r="C35" s="33"/>
      <c r="D35" s="33"/>
      <c r="E35" s="33"/>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row>
    <row r="36" spans="1:31">
      <c r="A36" s="33"/>
      <c r="B36" s="33"/>
      <c r="C36" s="33"/>
      <c r="D36" s="33"/>
      <c r="E36" s="33"/>
      <c r="F36" s="33"/>
      <c r="G36" s="33"/>
      <c r="H36" s="33"/>
      <c r="I36" s="33"/>
      <c r="J36" s="33"/>
      <c r="K36" s="33"/>
      <c r="L36" s="33"/>
      <c r="M36" s="33"/>
      <c r="N36" s="33"/>
      <c r="O36" s="33"/>
      <c r="P36" s="33"/>
      <c r="Q36" s="33"/>
      <c r="R36" s="33"/>
      <c r="S36" s="33"/>
      <c r="T36" s="33"/>
      <c r="U36" s="33"/>
      <c r="V36" s="33"/>
      <c r="W36" s="33"/>
      <c r="X36" s="33"/>
      <c r="Y36" s="33"/>
      <c r="Z36" s="33"/>
      <c r="AA36" s="33"/>
      <c r="AB36" s="33"/>
      <c r="AC36" s="33"/>
      <c r="AD36" s="33"/>
      <c r="AE36" s="33"/>
    </row>
    <row r="37" spans="1:31">
      <c r="A37" s="33"/>
      <c r="B37" s="33"/>
      <c r="C37" s="33"/>
      <c r="D37" s="33"/>
      <c r="E37" s="33"/>
      <c r="F37" s="33"/>
      <c r="G37" s="33"/>
      <c r="H37" s="33"/>
      <c r="I37" s="33"/>
      <c r="J37" s="33"/>
      <c r="K37" s="33"/>
      <c r="L37" s="33"/>
      <c r="M37" s="33"/>
      <c r="N37" s="33"/>
      <c r="O37" s="33"/>
      <c r="P37" s="33"/>
      <c r="Q37" s="33"/>
      <c r="R37" s="33"/>
      <c r="S37" s="33"/>
      <c r="T37" s="33"/>
      <c r="U37" s="33"/>
      <c r="V37" s="33"/>
      <c r="W37" s="33"/>
      <c r="X37" s="33"/>
      <c r="Y37" s="33"/>
      <c r="Z37" s="33"/>
      <c r="AA37" s="33"/>
      <c r="AB37" s="33"/>
      <c r="AC37" s="33"/>
      <c r="AD37" s="33"/>
      <c r="AE37" s="33"/>
    </row>
    <row r="38" spans="1:31">
      <c r="A38" s="164"/>
      <c r="B38" s="164"/>
      <c r="C38" s="164"/>
      <c r="D38" s="164"/>
      <c r="E38" s="164"/>
      <c r="F38" s="164"/>
      <c r="G38" s="164"/>
      <c r="H38" s="164"/>
      <c r="I38" s="164"/>
      <c r="J38" s="164"/>
      <c r="K38" s="164"/>
      <c r="L38" s="33"/>
      <c r="M38" s="33"/>
      <c r="N38" s="33"/>
      <c r="O38" s="33"/>
      <c r="P38" s="33"/>
      <c r="Q38" s="33"/>
      <c r="R38" s="33"/>
      <c r="S38" s="33"/>
      <c r="T38" s="33"/>
      <c r="U38" s="33"/>
      <c r="V38" s="33"/>
      <c r="W38" s="33"/>
      <c r="X38" s="33"/>
      <c r="Y38" s="33"/>
      <c r="Z38" s="33"/>
      <c r="AA38" s="33"/>
      <c r="AB38" s="33"/>
      <c r="AC38" s="33"/>
      <c r="AD38" s="33"/>
      <c r="AE38" s="33"/>
    </row>
    <row r="39" spans="1:31">
      <c r="A39" s="33"/>
      <c r="B39" s="33"/>
      <c r="C39" s="33"/>
      <c r="D39" s="33"/>
      <c r="E39" s="33"/>
      <c r="F39" s="33"/>
      <c r="G39" s="33"/>
      <c r="H39" s="33"/>
      <c r="I39" s="33"/>
      <c r="J39" s="33"/>
      <c r="K39" s="33"/>
      <c r="L39" s="33"/>
      <c r="M39" s="33"/>
      <c r="N39" s="33"/>
      <c r="O39" s="33"/>
      <c r="P39" s="33"/>
      <c r="Q39" s="33"/>
      <c r="R39" s="33"/>
      <c r="S39" s="33"/>
      <c r="T39" s="33"/>
      <c r="U39" s="33"/>
      <c r="V39" s="33"/>
      <c r="W39" s="33"/>
      <c r="X39" s="33"/>
      <c r="Y39" s="33"/>
      <c r="Z39" s="33"/>
      <c r="AA39" s="33"/>
      <c r="AB39" s="33"/>
      <c r="AC39" s="33"/>
      <c r="AD39" s="33"/>
      <c r="AE39" s="33"/>
    </row>
    <row r="40" spans="1:31">
      <c r="A40" s="33"/>
      <c r="B40" s="33"/>
      <c r="C40" s="33"/>
      <c r="D40" s="33"/>
      <c r="E40" s="33"/>
      <c r="F40" s="33"/>
      <c r="G40" s="33"/>
      <c r="H40" s="33"/>
      <c r="I40" s="33"/>
      <c r="J40" s="33"/>
      <c r="K40" s="33"/>
      <c r="L40" s="33"/>
      <c r="M40" s="33"/>
      <c r="N40" s="33"/>
      <c r="O40" s="33"/>
      <c r="P40" s="33"/>
      <c r="Q40" s="33"/>
      <c r="R40" s="33"/>
      <c r="S40" s="33"/>
      <c r="T40" s="33"/>
      <c r="U40" s="33"/>
      <c r="V40" s="33"/>
      <c r="W40" s="33"/>
      <c r="X40" s="33"/>
      <c r="Y40" s="33"/>
      <c r="Z40" s="33"/>
      <c r="AA40" s="33"/>
      <c r="AB40" s="33"/>
      <c r="AC40" s="33"/>
      <c r="AD40" s="33"/>
      <c r="AE40" s="33"/>
    </row>
    <row r="41" spans="1:31">
      <c r="A41" s="33"/>
      <c r="B41" s="33"/>
      <c r="C41" s="33"/>
      <c r="D41" s="33"/>
      <c r="E41" s="33"/>
      <c r="F41" s="33"/>
      <c r="G41" s="33"/>
      <c r="H41" s="33"/>
      <c r="I41" s="33"/>
      <c r="J41" s="33"/>
      <c r="K41" s="33"/>
      <c r="L41" s="33"/>
      <c r="M41" s="33"/>
      <c r="N41" s="33"/>
      <c r="O41" s="33"/>
      <c r="P41" s="33"/>
      <c r="Q41" s="33"/>
      <c r="R41" s="33"/>
      <c r="S41" s="33"/>
      <c r="T41" s="33"/>
      <c r="U41" s="33"/>
      <c r="V41" s="33"/>
      <c r="W41" s="33"/>
      <c r="X41" s="33"/>
      <c r="Y41" s="33"/>
      <c r="Z41" s="33"/>
      <c r="AA41" s="33"/>
      <c r="AB41" s="33"/>
      <c r="AC41" s="33"/>
      <c r="AD41" s="33"/>
      <c r="AE41" s="33"/>
    </row>
    <row r="42" spans="1:31">
      <c r="A42" s="33"/>
      <c r="B42" s="33"/>
      <c r="C42" s="33"/>
      <c r="D42" s="33"/>
      <c r="E42" s="33"/>
      <c r="F42" s="33"/>
      <c r="G42" s="33"/>
      <c r="H42" s="33"/>
      <c r="I42" s="33"/>
      <c r="J42" s="33"/>
      <c r="K42" s="33"/>
      <c r="L42" s="33"/>
      <c r="M42" s="33"/>
      <c r="N42" s="33"/>
      <c r="O42" s="33"/>
      <c r="P42" s="33"/>
      <c r="Q42" s="33"/>
      <c r="R42" s="33"/>
      <c r="S42" s="33"/>
      <c r="T42" s="33"/>
      <c r="U42" s="33"/>
      <c r="V42" s="33"/>
      <c r="W42" s="33"/>
      <c r="X42" s="33"/>
      <c r="Y42" s="33"/>
      <c r="Z42" s="33"/>
      <c r="AA42" s="33"/>
      <c r="AB42" s="33"/>
      <c r="AC42" s="33"/>
      <c r="AD42" s="33"/>
      <c r="AE42" s="33"/>
    </row>
    <row r="43" spans="1:31">
      <c r="A43" s="33"/>
      <c r="B43" s="33"/>
      <c r="C43" s="33"/>
      <c r="D43" s="33"/>
      <c r="E43" s="33"/>
      <c r="F43" s="33"/>
      <c r="G43" s="33"/>
      <c r="H43" s="33"/>
      <c r="I43" s="33"/>
      <c r="J43" s="33"/>
      <c r="K43" s="33"/>
      <c r="L43" s="33"/>
      <c r="M43" s="33"/>
      <c r="N43" s="33"/>
      <c r="O43" s="33"/>
      <c r="P43" s="33"/>
      <c r="Q43" s="33"/>
      <c r="R43" s="33"/>
      <c r="S43" s="33"/>
      <c r="T43" s="33"/>
      <c r="U43" s="33"/>
      <c r="V43" s="33"/>
      <c r="W43" s="33"/>
      <c r="X43" s="33"/>
      <c r="Y43" s="33"/>
      <c r="Z43" s="33"/>
      <c r="AA43" s="33"/>
      <c r="AB43" s="33"/>
      <c r="AC43" s="33"/>
      <c r="AD43" s="33"/>
      <c r="AE43" s="33"/>
    </row>
    <row r="63" spans="1:1">
      <c r="A63" s="27"/>
    </row>
  </sheetData>
  <mergeCells count="5">
    <mergeCell ref="F3:J3"/>
    <mergeCell ref="A38:K38"/>
    <mergeCell ref="A6:J6"/>
    <mergeCell ref="B10:J10"/>
    <mergeCell ref="A8:J8"/>
  </mergeCells>
  <pageMargins left="0.7" right="0.7" top="0.78740157499999996" bottom="0.78740157499999996" header="0.3" footer="0.3"/>
  <pageSetup paperSize="9" scale="37" orientation="portrait" r:id="rId1"/>
  <headerFooter>
    <oddHeader xml:space="preserve">&amp;C
</oddHeader>
  </headerFooter>
  <colBreaks count="1" manualBreakCount="1">
    <brk id="17" max="6" man="1"/>
  </col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'Dropdown input'!$E$39:$E$41</xm:f>
          </x14:formula1>
          <xm:sqref>B3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pageSetUpPr fitToPage="1"/>
  </sheetPr>
  <dimension ref="A1:AN65"/>
  <sheetViews>
    <sheetView showGridLines="0" tabSelected="1" view="pageBreakPreview" zoomScale="70" zoomScaleNormal="40" zoomScaleSheetLayoutView="70" zoomScalePageLayoutView="85" workbookViewId="0">
      <pane ySplit="1" topLeftCell="A2" activePane="bottomLeft" state="frozen"/>
      <selection activeCell="D1" sqref="D1"/>
      <selection pane="bottomLeft" activeCell="H2" sqref="H2"/>
    </sheetView>
  </sheetViews>
  <sheetFormatPr baseColWidth="10" defaultColWidth="11" defaultRowHeight="27"/>
  <cols>
    <col min="1" max="1" width="20.125" style="25" customWidth="1"/>
    <col min="2" max="2" width="16.125" style="25" customWidth="1"/>
    <col min="3" max="3" width="17.5" style="25" customWidth="1"/>
    <col min="4" max="4" width="17.25" style="25" customWidth="1"/>
    <col min="5" max="5" width="23.875" style="24" customWidth="1"/>
    <col min="6" max="6" width="21.125" style="24" customWidth="1"/>
    <col min="7" max="7" width="24.125" style="26" bestFit="1" customWidth="1"/>
    <col min="8" max="8" width="37.625" style="26" bestFit="1" customWidth="1"/>
    <col min="9" max="9" width="5.25" style="24" customWidth="1"/>
    <col min="10" max="10" width="14.375" style="27" customWidth="1"/>
    <col min="11" max="11" width="17.375" style="24" customWidth="1"/>
    <col min="12" max="12" width="16.25" style="24" customWidth="1"/>
    <col min="13" max="13" width="16.375" style="24" customWidth="1"/>
    <col min="14" max="14" width="14.5" style="24" customWidth="1"/>
    <col min="15" max="15" width="7.875" style="24" customWidth="1"/>
    <col min="16" max="16" width="11.5" style="24" customWidth="1"/>
    <col min="17" max="17" width="16.125" style="24" customWidth="1"/>
    <col min="18" max="19" width="14.375" style="24" customWidth="1"/>
    <col min="20" max="20" width="11.25" style="24" customWidth="1"/>
    <col min="21" max="21" width="10.625" style="24" customWidth="1"/>
    <col min="22" max="22" width="13.25" style="24" customWidth="1"/>
    <col min="23" max="23" width="18.625" style="24" customWidth="1"/>
    <col min="24" max="24" width="17.875" style="24" customWidth="1"/>
    <col min="25" max="29" width="16.875" style="24" customWidth="1"/>
    <col min="30" max="30" width="12.25" style="27" customWidth="1"/>
    <col min="31" max="31" width="15.875" style="26" hidden="1" customWidth="1"/>
    <col min="32" max="37" width="18.25" style="24" customWidth="1"/>
    <col min="38" max="16384" width="11" style="24"/>
  </cols>
  <sheetData>
    <row r="1" spans="1:40" s="29" customFormat="1" ht="74.45" customHeight="1">
      <c r="A1" s="43" t="s">
        <v>66</v>
      </c>
      <c r="B1" s="43" t="s">
        <v>67</v>
      </c>
      <c r="C1" s="43" t="s">
        <v>76</v>
      </c>
      <c r="D1" s="43" t="s">
        <v>68</v>
      </c>
      <c r="E1" s="44" t="s">
        <v>6</v>
      </c>
      <c r="F1" s="45" t="s">
        <v>138</v>
      </c>
      <c r="G1" s="45" t="s">
        <v>8</v>
      </c>
      <c r="H1" s="45" t="s">
        <v>16</v>
      </c>
      <c r="I1" s="46" t="s">
        <v>57</v>
      </c>
      <c r="J1" s="45" t="s">
        <v>72</v>
      </c>
      <c r="K1" s="47" t="s">
        <v>11</v>
      </c>
      <c r="L1" s="47" t="s">
        <v>54</v>
      </c>
      <c r="M1" s="45" t="s">
        <v>15</v>
      </c>
      <c r="N1" s="47" t="s">
        <v>122</v>
      </c>
      <c r="O1" s="47" t="s">
        <v>55</v>
      </c>
      <c r="P1" s="48" t="s">
        <v>123</v>
      </c>
      <c r="Q1" s="45" t="s">
        <v>73</v>
      </c>
      <c r="R1" s="45" t="s">
        <v>146</v>
      </c>
      <c r="S1" s="45" t="s">
        <v>145</v>
      </c>
      <c r="T1" s="47" t="s">
        <v>135</v>
      </c>
      <c r="U1" s="47" t="s">
        <v>82</v>
      </c>
      <c r="V1" s="45" t="s">
        <v>136</v>
      </c>
      <c r="W1" s="50" t="s">
        <v>56</v>
      </c>
      <c r="X1" s="49" t="s">
        <v>137</v>
      </c>
      <c r="Y1" s="51" t="s">
        <v>40</v>
      </c>
      <c r="Z1" s="52" t="s">
        <v>12</v>
      </c>
      <c r="AA1" s="52" t="s">
        <v>13</v>
      </c>
      <c r="AB1" s="53" t="s">
        <v>2</v>
      </c>
      <c r="AC1" s="54" t="s">
        <v>20</v>
      </c>
      <c r="AD1" s="55" t="s">
        <v>1</v>
      </c>
      <c r="AE1" s="56" t="s">
        <v>88</v>
      </c>
      <c r="AF1" s="57" t="s">
        <v>139</v>
      </c>
      <c r="AG1" s="58" t="s">
        <v>140</v>
      </c>
      <c r="AH1" s="57" t="s">
        <v>141</v>
      </c>
      <c r="AI1" s="58" t="s">
        <v>142</v>
      </c>
      <c r="AJ1" s="57" t="s">
        <v>143</v>
      </c>
      <c r="AK1" s="59" t="s">
        <v>144</v>
      </c>
      <c r="AL1" s="33"/>
      <c r="AM1" s="33"/>
      <c r="AN1" s="28"/>
    </row>
    <row r="2" spans="1:40" s="28" customFormat="1" ht="47.25" customHeight="1">
      <c r="A2" s="63">
        <f>ANLEITUNG!$B$2</f>
        <v>0</v>
      </c>
      <c r="B2" s="64" t="s">
        <v>69</v>
      </c>
      <c r="C2" s="65" t="s">
        <v>70</v>
      </c>
      <c r="D2" s="65"/>
      <c r="E2" s="64" t="s">
        <v>71</v>
      </c>
      <c r="F2" s="66"/>
      <c r="G2" s="67" t="s">
        <v>52</v>
      </c>
      <c r="H2" s="65" t="s">
        <v>52</v>
      </c>
      <c r="I2" s="60" t="str">
        <f>IF(H2='Dropdown input'!$B$8,'Dropdown input'!$A$8,IF(H2='Dropdown input'!$B$9,'Dropdown input'!$A$9,IF(H2='Dropdown input'!$B$10,'Dropdown input'!$A$10,IF(H2='Dropdown input'!$B$11,'Dropdown input'!$A$11,IF(H2='Dropdown input'!$B$12,'Dropdown input'!$A$12,IF(H2='Dropdown input'!$B$13,'Dropdown input'!$A$13,IF(H2='Dropdown input'!$B$14,'Dropdown input'!$A$14,IF(H2='Dropdown input'!$B$15,'Dropdown input'!$A$15,IF(H2='Dropdown input'!$B$16,'Dropdown input'!$A$16,IF(H2='Dropdown input'!$B$17,'Dropdown input'!$A$17,IF(H2='Dropdown input'!$B$18,'Dropdown input'!$A$18,IF(H2='Dropdown input'!$B$19,'Dropdown input'!$A$19,IF(H2='Dropdown input'!$B$20,'Dropdown input'!$A$20,IF(H2="…bitte Massnahme auswählen","bitte Massnahme auswählen"))))))))))))))</f>
        <v>bitte Massnahme auswählen</v>
      </c>
      <c r="J2" s="68"/>
      <c r="K2" s="69">
        <f>F2-J2</f>
        <v>0</v>
      </c>
      <c r="L2" s="61">
        <f>IF(I2=2,'Dropdown input'!$C$9,IF(I2=9,'Dropdown input'!$C$16,IF(D25="bitte Massnahme auswählen","bitte Massnahme auswählen",0)))</f>
        <v>0</v>
      </c>
      <c r="M2" s="69">
        <f t="shared" ref="M2:M47" si="0">IFERROR(K2-K2*L2,"")</f>
        <v>0</v>
      </c>
      <c r="N2" s="61" t="str">
        <f t="shared" ref="N2:N47" si="1">IF(I2=1,IF(G2="Tal",34%,IF(G2="HZ / BZ I",37%,IF(G2="BZ II - IV",40%))),
IF(I2=2,IF(G2="Tal",34%,IF(G2="HZ / BZ I",37%,IF(G2="BZ II - IV",40%))),
IF(I2=3,"aus TP-Excel übertragen",
IF(I2=4,"aus TP-Excel übertragen",
IF(I2=5,"aus TP-Excel übertragen",
IF(I2=6,"aus TP-Excel übertragen",
IF(I2=7,"aus TP-Excel übertragen", IF(I2=8,"aus TP-Excel übertragen",
IF(I2=9,IF(G2="Tal",34%,IF(G2="HZ / BZ I",37%,IF(G2="BZ II - IV",40%))),
IF(I2=10,"aus Vorlage Hochbau übertragen",
IF(I2=11,"aus Vorlage Hochbau übertragen",
IF(I2=12,"bitte BLW kontaktieren",
IF(I2=13,"aus Vorlage Hochbau übertragen",
IF(I2="bitte Massnahme auswählen","bitte Massnahme auswählen"))))))))))))))</f>
        <v>bitte Massnahme auswählen</v>
      </c>
      <c r="O2" s="61" t="str">
        <f>IF(I2=1,'Dropdown input'!$D$8,
IF(I2=2,'Dropdown input'!$D$9,
IF(I2=3,'Dropdown input'!$D$10,
IF(I2=4,'Dropdown input'!$D$11,
IF(I2=5,'Dropdown input'!$D$12,
IF(I2=6,'Dropdown input'!$D$13,
IF(I2=7,'Dropdown input'!$D$14,
IF(I2=8,'Dropdown input'!$D$15,
IF(I2=9,'Dropdown input'!$D$16,
IF(I2=10,'Dropdown input'!$D$17,
IF(I2=11,'Dropdown input'!$D$18,
IF(I2=12,'Dropdown input'!$D$19,
IF(I2=13,'Dropdown input'!$D$20,
IF(I2="bitte Massnahme auswählen","bitte Massnahme auswählen"))))))))))))))</f>
        <v>bitte Massnahme auswählen</v>
      </c>
      <c r="P2" s="84" t="str">
        <f>IFERROR(N2+N2*O2,"")</f>
        <v/>
      </c>
      <c r="Q2" s="61" t="str">
        <f>IF(I2=1,'Dropdown input'!$F$8,IF(I2=2,'Dropdown input'!$F$9,IF(I2=3,$D$46,IF(I2=4,$D$46,IF(I2=5,'Dropdown input'!$F$12,IF(I2=6,'Dropdown input'!$F$13, IF(I2=7,'Dropdown input'!$F$14,IF(I2=8,'Dropdown input'!$F$15,IF(I2=9,'Dropdown input'!$F$16, IF(I2=10,'Dropdown input'!$F$17, IF(I2=11,'Dropdown input'!$F$18,IF(I2=12,"Bitte BLW kontaktieren",IF(I2=13,'Dropdown input'!$F$20, "")))))))))))))</f>
        <v/>
      </c>
      <c r="R2" s="98" t="str">
        <f t="shared" ref="R2:R47" si="2">IFERROR(M2*(Q2*P2),"")</f>
        <v/>
      </c>
      <c r="S2" s="71"/>
      <c r="T2" s="81" t="str">
        <f t="shared" ref="T2:T47" si="3">IFERROR((S2+R2)/M2,"")</f>
        <v/>
      </c>
      <c r="U2" s="82" t="str">
        <f>IFERROR(IF(T2&lt;Q2*P2,T2/Q2,P2),"")</f>
        <v/>
      </c>
      <c r="V2" s="70" t="str">
        <f t="shared" ref="V2:V47" si="4">IFERROR(U2*M2,"")</f>
        <v/>
      </c>
      <c r="W2" s="83" t="str">
        <f t="shared" ref="W2:W47" si="5">IFERROR(V2+R2+S2,"")</f>
        <v/>
      </c>
      <c r="X2" s="62" t="str">
        <f t="shared" ref="X2:X47" si="6">IFERROR(W2/F2,"")</f>
        <v/>
      </c>
      <c r="Y2" s="64"/>
      <c r="Z2" s="71"/>
      <c r="AA2" s="71"/>
      <c r="AB2" s="71"/>
      <c r="AC2" s="72" t="str">
        <f t="shared" ref="AC2:AC47" si="7">IFERROR(F2-Y2-Z2-AA2-AB2-W2,"")</f>
        <v/>
      </c>
      <c r="AD2" s="73">
        <f>SUM(Y2:AC2)</f>
        <v>0</v>
      </c>
      <c r="AE2" s="74" t="str">
        <f t="shared" ref="AE2:AE47" si="8">IFERROR(IF(AD2=(F2-W2),"Finanzierung=Investitionssumme","Fehler"),"")</f>
        <v/>
      </c>
      <c r="AF2" s="64"/>
      <c r="AG2" s="75"/>
      <c r="AH2" s="64"/>
      <c r="AI2" s="75"/>
      <c r="AJ2" s="64"/>
      <c r="AK2" s="64"/>
      <c r="AL2" s="33"/>
      <c r="AM2" s="33"/>
    </row>
    <row r="3" spans="1:40" s="28" customFormat="1" ht="47.25" customHeight="1">
      <c r="A3" s="63">
        <f>ANLEITUNG!$B$2</f>
        <v>0</v>
      </c>
      <c r="B3" s="64" t="s">
        <v>69</v>
      </c>
      <c r="C3" s="65" t="s">
        <v>70</v>
      </c>
      <c r="D3" s="65"/>
      <c r="E3" s="64" t="s">
        <v>71</v>
      </c>
      <c r="F3" s="66"/>
      <c r="G3" s="67" t="s">
        <v>52</v>
      </c>
      <c r="H3" s="65" t="s">
        <v>52</v>
      </c>
      <c r="I3" s="60" t="str">
        <f>IF(H3='Dropdown input'!$B$8,'Dropdown input'!$A$8,IF(H3='Dropdown input'!$B$9,'Dropdown input'!$A$9,IF(H3='Dropdown input'!$B$10,'Dropdown input'!$A$10,IF(H3='Dropdown input'!$B$11,'Dropdown input'!$A$11,IF(H3='Dropdown input'!$B$12,'Dropdown input'!$A$12,IF(H3='Dropdown input'!$B$13,'Dropdown input'!$A$13,IF(H3='Dropdown input'!$B$14,'Dropdown input'!$A$14,IF(H3='Dropdown input'!$B$15,'Dropdown input'!$A$15,IF(H3='Dropdown input'!$B$16,'Dropdown input'!$A$16,IF(H3='Dropdown input'!$B$17,'Dropdown input'!$A$17,IF(H3='Dropdown input'!$B$18,'Dropdown input'!$A$18,IF(H3='Dropdown input'!$B$19,'Dropdown input'!$A$19,IF(H3='Dropdown input'!$B$20,'Dropdown input'!$A$20,IF(H3="…bitte Massnahme auswählen","bitte Massnahme auswählen"))))))))))))))</f>
        <v>bitte Massnahme auswählen</v>
      </c>
      <c r="J3" s="68"/>
      <c r="K3" s="69">
        <f t="shared" ref="K3:K10" si="9">F3-J3</f>
        <v>0</v>
      </c>
      <c r="L3" s="61">
        <f>IF(I3=2,'Dropdown input'!$C$9,IF(I3=9,'Dropdown input'!$C$16,IF(D26="bitte Massnahme auswählen","bitte Massnahme auswählen",0)))</f>
        <v>0</v>
      </c>
      <c r="M3" s="69">
        <f t="shared" si="0"/>
        <v>0</v>
      </c>
      <c r="N3" s="61" t="str">
        <f t="shared" si="1"/>
        <v>bitte Massnahme auswählen</v>
      </c>
      <c r="O3" s="61" t="str">
        <f>IF(I3=1,'Dropdown input'!$D$8,
IF(I3=2,'Dropdown input'!$D$9,
IF(I3=3,'Dropdown input'!$D$10,
IF(I3=4,'Dropdown input'!$D$11,
IF(I3=5,'Dropdown input'!$D$12,
IF(I3=6,'Dropdown input'!$D$13,
IF(I3=7,'Dropdown input'!$D$14,
IF(I3=8,'Dropdown input'!$D$15,
IF(I3=9,'Dropdown input'!$D$16,
IF(I3=10,'Dropdown input'!$D$17,
IF(I3=11,'Dropdown input'!$D$18,
IF(I3=12,'Dropdown input'!$D$19,
IF(I3=13,'Dropdown input'!$D$20,
IF(I3="bitte Massnahme auswählen","bitte Massnahme auswählen"))))))))))))))</f>
        <v>bitte Massnahme auswählen</v>
      </c>
      <c r="P3" s="84" t="str">
        <f t="shared" ref="P3:P47" si="10">IFERROR(N3+N3*O3,"")</f>
        <v/>
      </c>
      <c r="Q3" s="61" t="str">
        <f>IF(I3=1,'Dropdown input'!$F$8,IF(I3=2,'Dropdown input'!$F$9,IF(I3=3,$D$46,IF(I3=4,$D$46,IF(I3=5,'Dropdown input'!$F$12,IF(I3=6,'Dropdown input'!$F$13, IF(I3=7,'Dropdown input'!$F$14,IF(I3=8,'Dropdown input'!$F$15,IF(I3=9,'Dropdown input'!$F$16, IF(I3=10,'Dropdown input'!$F$17, IF(I3=11,'Dropdown input'!$F$18,IF(I3=12,"Bitte BLW kontaktieren",IF(I3=13,'Dropdown input'!$F$20, "")))))))))))))</f>
        <v/>
      </c>
      <c r="R3" s="98" t="str">
        <f t="shared" si="2"/>
        <v/>
      </c>
      <c r="S3" s="71"/>
      <c r="T3" s="81" t="str">
        <f t="shared" si="3"/>
        <v/>
      </c>
      <c r="U3" s="82" t="str">
        <f t="shared" ref="U3:U47" si="11">IFERROR(IF(T3&lt;Q3*P3,T3/Q3,P3),"")</f>
        <v/>
      </c>
      <c r="V3" s="70" t="str">
        <f t="shared" si="4"/>
        <v/>
      </c>
      <c r="W3" s="83" t="str">
        <f t="shared" si="5"/>
        <v/>
      </c>
      <c r="X3" s="62" t="str">
        <f t="shared" si="6"/>
        <v/>
      </c>
      <c r="Y3" s="64"/>
      <c r="Z3" s="71"/>
      <c r="AA3" s="71"/>
      <c r="AB3" s="71"/>
      <c r="AC3" s="72" t="str">
        <f t="shared" si="7"/>
        <v/>
      </c>
      <c r="AD3" s="73">
        <f t="shared" ref="AD3:AD7" si="12">SUM(Y3:AC3)</f>
        <v>0</v>
      </c>
      <c r="AE3" s="74" t="str">
        <f t="shared" si="8"/>
        <v/>
      </c>
      <c r="AF3" s="64"/>
      <c r="AG3" s="75"/>
      <c r="AH3" s="64"/>
      <c r="AI3" s="75"/>
      <c r="AJ3" s="64"/>
      <c r="AK3" s="64"/>
      <c r="AL3" s="33"/>
      <c r="AM3" s="33"/>
    </row>
    <row r="4" spans="1:40" s="28" customFormat="1" ht="47.25" customHeight="1">
      <c r="A4" s="63">
        <f>ANLEITUNG!$B$2</f>
        <v>0</v>
      </c>
      <c r="B4" s="64" t="s">
        <v>69</v>
      </c>
      <c r="C4" s="65" t="s">
        <v>70</v>
      </c>
      <c r="D4" s="65"/>
      <c r="E4" s="64" t="s">
        <v>71</v>
      </c>
      <c r="F4" s="66"/>
      <c r="G4" s="67" t="s">
        <v>52</v>
      </c>
      <c r="H4" s="65" t="s">
        <v>52</v>
      </c>
      <c r="I4" s="60" t="str">
        <f>IF(H4='Dropdown input'!$B$8,'Dropdown input'!$A$8,IF(H4='Dropdown input'!$B$9,'Dropdown input'!$A$9,IF(H4='Dropdown input'!$B$10,'Dropdown input'!$A$10,IF(H4='Dropdown input'!$B$11,'Dropdown input'!$A$11,IF(H4='Dropdown input'!$B$12,'Dropdown input'!$A$12,IF(H4='Dropdown input'!$B$13,'Dropdown input'!$A$13,IF(H4='Dropdown input'!$B$14,'Dropdown input'!$A$14,IF(H4='Dropdown input'!$B$15,'Dropdown input'!$A$15,IF(H4='Dropdown input'!$B$16,'Dropdown input'!$A$16,IF(H4='Dropdown input'!$B$17,'Dropdown input'!$A$17,IF(H4='Dropdown input'!$B$18,'Dropdown input'!$A$18,IF(H4='Dropdown input'!$B$19,'Dropdown input'!$A$19,IF(H4='Dropdown input'!$B$20,'Dropdown input'!$A$20,IF(H4="…bitte Massnahme auswählen","bitte Massnahme auswählen"))))))))))))))</f>
        <v>bitte Massnahme auswählen</v>
      </c>
      <c r="J4" s="68"/>
      <c r="K4" s="69">
        <f t="shared" si="9"/>
        <v>0</v>
      </c>
      <c r="L4" s="61">
        <f>IF(I4=2,'Dropdown input'!$C$9,IF(I4=9,'Dropdown input'!$C$16,IF(D27="bitte Massnahme auswählen","bitte Massnahme auswählen",0)))</f>
        <v>0</v>
      </c>
      <c r="M4" s="69">
        <f t="shared" si="0"/>
        <v>0</v>
      </c>
      <c r="N4" s="61" t="str">
        <f t="shared" si="1"/>
        <v>bitte Massnahme auswählen</v>
      </c>
      <c r="O4" s="61" t="str">
        <f>IF(I4=1,'Dropdown input'!$D$8,
IF(I4=2,'Dropdown input'!$D$9,
IF(I4=3,'Dropdown input'!$D$10,
IF(I4=4,'Dropdown input'!$D$11,
IF(I4=5,'Dropdown input'!$D$12,
IF(I4=6,'Dropdown input'!$D$13,
IF(I4=7,'Dropdown input'!$D$14,
IF(I4=8,'Dropdown input'!$D$15,
IF(I4=9,'Dropdown input'!$D$16,
IF(I4=10,'Dropdown input'!$D$17,
IF(I4=11,'Dropdown input'!$D$18,
IF(I4=12,'Dropdown input'!$D$19,
IF(I4=13,'Dropdown input'!$D$20,
IF(I4="bitte Massnahme auswählen","bitte Massnahme auswählen"))))))))))))))</f>
        <v>bitte Massnahme auswählen</v>
      </c>
      <c r="P4" s="84" t="str">
        <f t="shared" si="10"/>
        <v/>
      </c>
      <c r="Q4" s="61" t="str">
        <f>IF(I4=1,'Dropdown input'!$F$8,IF(I4=2,'Dropdown input'!$F$9,IF(I4=3,$D$46,IF(I4=4,$D$46,IF(I4=5,'Dropdown input'!$F$12,IF(I4=6,'Dropdown input'!$F$13, IF(I4=7,'Dropdown input'!$F$14,IF(I4=8,'Dropdown input'!$F$15,IF(I4=9,'Dropdown input'!$F$16, IF(I4=10,'Dropdown input'!$F$17, IF(I4=11,'Dropdown input'!$F$18,IF(I4=12,"Bitte BLW kontaktieren",IF(I4=13,'Dropdown input'!$F$20, "")))))))))))))</f>
        <v/>
      </c>
      <c r="R4" s="98" t="str">
        <f t="shared" si="2"/>
        <v/>
      </c>
      <c r="S4" s="71"/>
      <c r="T4" s="81" t="str">
        <f t="shared" si="3"/>
        <v/>
      </c>
      <c r="U4" s="82" t="str">
        <f>IFERROR(IF(T4&lt;Q4*P4,T4/Q4,P4),"")</f>
        <v/>
      </c>
      <c r="V4" s="70" t="str">
        <f t="shared" si="4"/>
        <v/>
      </c>
      <c r="W4" s="83" t="str">
        <f t="shared" si="5"/>
        <v/>
      </c>
      <c r="X4" s="62" t="str">
        <f t="shared" si="6"/>
        <v/>
      </c>
      <c r="Y4" s="64"/>
      <c r="Z4" s="71"/>
      <c r="AA4" s="71"/>
      <c r="AB4" s="71"/>
      <c r="AC4" s="72" t="str">
        <f t="shared" si="7"/>
        <v/>
      </c>
      <c r="AD4" s="73">
        <f t="shared" si="12"/>
        <v>0</v>
      </c>
      <c r="AE4" s="74" t="str">
        <f t="shared" si="8"/>
        <v/>
      </c>
      <c r="AF4" s="64"/>
      <c r="AG4" s="75"/>
      <c r="AH4" s="64"/>
      <c r="AI4" s="75"/>
      <c r="AJ4" s="64"/>
      <c r="AK4" s="64"/>
      <c r="AL4" s="33"/>
      <c r="AM4" s="33"/>
    </row>
    <row r="5" spans="1:40" s="28" customFormat="1" ht="47.25" customHeight="1">
      <c r="A5" s="63">
        <f>ANLEITUNG!$B$2</f>
        <v>0</v>
      </c>
      <c r="B5" s="64" t="s">
        <v>69</v>
      </c>
      <c r="C5" s="65" t="s">
        <v>70</v>
      </c>
      <c r="D5" s="65"/>
      <c r="E5" s="64" t="s">
        <v>71</v>
      </c>
      <c r="F5" s="66"/>
      <c r="G5" s="67" t="s">
        <v>52</v>
      </c>
      <c r="H5" s="65" t="s">
        <v>52</v>
      </c>
      <c r="I5" s="60" t="str">
        <f>IF(H5='Dropdown input'!$B$8,'Dropdown input'!$A$8,IF(H5='Dropdown input'!$B$9,'Dropdown input'!$A$9,IF(H5='Dropdown input'!$B$10,'Dropdown input'!$A$10,IF(H5='Dropdown input'!$B$11,'Dropdown input'!$A$11,IF(H5='Dropdown input'!$B$12,'Dropdown input'!$A$12,IF(H5='Dropdown input'!$B$13,'Dropdown input'!$A$13,IF(H5='Dropdown input'!$B$14,'Dropdown input'!$A$14,IF(H5='Dropdown input'!$B$15,'Dropdown input'!$A$15,IF(H5='Dropdown input'!$B$16,'Dropdown input'!$A$16,IF(H5='Dropdown input'!$B$17,'Dropdown input'!$A$17,IF(H5='Dropdown input'!$B$18,'Dropdown input'!$A$18,IF(H5='Dropdown input'!$B$19,'Dropdown input'!$A$19,IF(H5='Dropdown input'!$B$20,'Dropdown input'!$A$20,IF(H5="…bitte Massnahme auswählen","bitte Massnahme auswählen"))))))))))))))</f>
        <v>bitte Massnahme auswählen</v>
      </c>
      <c r="J5" s="68"/>
      <c r="K5" s="69">
        <f t="shared" si="9"/>
        <v>0</v>
      </c>
      <c r="L5" s="61">
        <f>IF(I5=2,'Dropdown input'!$C$9,IF(I5=9,'Dropdown input'!$C$16,IF(D28="bitte Massnahme auswählen","bitte Massnahme auswählen",0)))</f>
        <v>0</v>
      </c>
      <c r="M5" s="69">
        <f t="shared" si="0"/>
        <v>0</v>
      </c>
      <c r="N5" s="61" t="str">
        <f t="shared" si="1"/>
        <v>bitte Massnahme auswählen</v>
      </c>
      <c r="O5" s="61" t="str">
        <f>IF(I5=1,'Dropdown input'!$D$8,
IF(I5=2,'Dropdown input'!$D$9,
IF(I5=3,'Dropdown input'!$D$10,
IF(I5=4,'Dropdown input'!$D$11,
IF(I5=5,'Dropdown input'!$D$12,
IF(I5=6,'Dropdown input'!$D$13,
IF(I5=7,'Dropdown input'!$D$14,
IF(I5=8,'Dropdown input'!$D$15,
IF(I5=9,'Dropdown input'!$D$16,
IF(I5=10,'Dropdown input'!$D$17,
IF(I5=11,'Dropdown input'!$D$18,
IF(I5=12,'Dropdown input'!$D$19,
IF(I5=13,'Dropdown input'!$D$20,
IF(I5="bitte Massnahme auswählen","bitte Massnahme auswählen"))))))))))))))</f>
        <v>bitte Massnahme auswählen</v>
      </c>
      <c r="P5" s="84" t="str">
        <f t="shared" si="10"/>
        <v/>
      </c>
      <c r="Q5" s="61" t="str">
        <f>IF(I5=1,'Dropdown input'!$F$8,IF(I5=2,'Dropdown input'!$F$9,IF(I5=3,$D$46,IF(I5=4,$D$46,IF(I5=5,'Dropdown input'!$F$12,IF(I5=6,'Dropdown input'!$F$13, IF(I5=7,'Dropdown input'!$F$14,IF(I5=8,'Dropdown input'!$F$15,IF(I5=9,'Dropdown input'!$F$16, IF(I5=10,'Dropdown input'!$F$17, IF(I5=11,'Dropdown input'!$F$18,IF(I5=12,"Bitte BLW kontaktieren",IF(I5=13,'Dropdown input'!$F$20, "")))))))))))))</f>
        <v/>
      </c>
      <c r="R5" s="98" t="str">
        <f t="shared" si="2"/>
        <v/>
      </c>
      <c r="S5" s="71"/>
      <c r="T5" s="81" t="str">
        <f t="shared" si="3"/>
        <v/>
      </c>
      <c r="U5" s="82" t="str">
        <f t="shared" si="11"/>
        <v/>
      </c>
      <c r="V5" s="70" t="str">
        <f t="shared" si="4"/>
        <v/>
      </c>
      <c r="W5" s="83" t="str">
        <f t="shared" si="5"/>
        <v/>
      </c>
      <c r="X5" s="62" t="str">
        <f t="shared" si="6"/>
        <v/>
      </c>
      <c r="Y5" s="64"/>
      <c r="Z5" s="71"/>
      <c r="AA5" s="71"/>
      <c r="AB5" s="71"/>
      <c r="AC5" s="72" t="str">
        <f t="shared" si="7"/>
        <v/>
      </c>
      <c r="AD5" s="73">
        <f t="shared" si="12"/>
        <v>0</v>
      </c>
      <c r="AE5" s="74" t="str">
        <f t="shared" si="8"/>
        <v/>
      </c>
      <c r="AF5" s="64"/>
      <c r="AG5" s="75"/>
      <c r="AH5" s="64"/>
      <c r="AI5" s="75"/>
      <c r="AJ5" s="64"/>
      <c r="AK5" s="64"/>
      <c r="AL5" s="33"/>
      <c r="AM5" s="33"/>
    </row>
    <row r="6" spans="1:40" s="28" customFormat="1" ht="47.25" customHeight="1">
      <c r="A6" s="63">
        <f>ANLEITUNG!$B$2</f>
        <v>0</v>
      </c>
      <c r="B6" s="64" t="s">
        <v>69</v>
      </c>
      <c r="C6" s="65" t="s">
        <v>70</v>
      </c>
      <c r="D6" s="65"/>
      <c r="E6" s="64" t="s">
        <v>71</v>
      </c>
      <c r="F6" s="66"/>
      <c r="G6" s="67" t="s">
        <v>52</v>
      </c>
      <c r="H6" s="65" t="s">
        <v>52</v>
      </c>
      <c r="I6" s="60" t="str">
        <f>IF(H6='Dropdown input'!$B$8,'Dropdown input'!$A$8,IF(H6='Dropdown input'!$B$9,'Dropdown input'!$A$9,IF(H6='Dropdown input'!$B$10,'Dropdown input'!$A$10,IF(H6='Dropdown input'!$B$11,'Dropdown input'!$A$11,IF(H6='Dropdown input'!$B$12,'Dropdown input'!$A$12,IF(H6='Dropdown input'!$B$13,'Dropdown input'!$A$13,IF(H6='Dropdown input'!$B$14,'Dropdown input'!$A$14,IF(H6='Dropdown input'!$B$15,'Dropdown input'!$A$15,IF(H6='Dropdown input'!$B$16,'Dropdown input'!$A$16,IF(H6='Dropdown input'!$B$17,'Dropdown input'!$A$17,IF(H6='Dropdown input'!$B$18,'Dropdown input'!$A$18,IF(H6='Dropdown input'!$B$19,'Dropdown input'!$A$19,IF(H6='Dropdown input'!$B$20,'Dropdown input'!$A$20,IF(H6="…bitte Massnahme auswählen","bitte Massnahme auswählen"))))))))))))))</f>
        <v>bitte Massnahme auswählen</v>
      </c>
      <c r="J6" s="68"/>
      <c r="K6" s="69">
        <f t="shared" si="9"/>
        <v>0</v>
      </c>
      <c r="L6" s="61">
        <f>IF(I6=2,'Dropdown input'!$C$9,IF(I6=9,'Dropdown input'!$C$16,IF(D29="bitte Massnahme auswählen","bitte Massnahme auswählen",0)))</f>
        <v>0</v>
      </c>
      <c r="M6" s="69">
        <f t="shared" si="0"/>
        <v>0</v>
      </c>
      <c r="N6" s="61" t="str">
        <f t="shared" si="1"/>
        <v>bitte Massnahme auswählen</v>
      </c>
      <c r="O6" s="61" t="str">
        <f>IF(I6=1,'Dropdown input'!$D$8,
IF(I6=2,'Dropdown input'!$D$9,
IF(I6=3,'Dropdown input'!$D$10,
IF(I6=4,'Dropdown input'!$D$11,
IF(I6=5,'Dropdown input'!$D$12,
IF(I6=6,'Dropdown input'!$D$13,
IF(I6=7,'Dropdown input'!$D$14,
IF(I6=8,'Dropdown input'!$D$15,
IF(I6=9,'Dropdown input'!$D$16,
IF(I6=10,'Dropdown input'!$D$17,
IF(I6=11,'Dropdown input'!$D$18,
IF(I6=12,'Dropdown input'!$D$19,
IF(I6=13,'Dropdown input'!$D$20,
IF(I6="bitte Massnahme auswählen","bitte Massnahme auswählen"))))))))))))))</f>
        <v>bitte Massnahme auswählen</v>
      </c>
      <c r="P6" s="84" t="str">
        <f t="shared" si="10"/>
        <v/>
      </c>
      <c r="Q6" s="61" t="str">
        <f>IF(I6=1,'Dropdown input'!$F$8,IF(I6=2,'Dropdown input'!$F$9,IF(I6=3,$D$46,IF(I6=4,$D$46,IF(I6=5,'Dropdown input'!$F$12,IF(I6=6,'Dropdown input'!$F$13, IF(I6=7,'Dropdown input'!$F$14,IF(I6=8,'Dropdown input'!$F$15,IF(I6=9,'Dropdown input'!$F$16, IF(I6=10,'Dropdown input'!$F$17, IF(I6=11,'Dropdown input'!$F$18,IF(I6=12,"Bitte BLW kontaktieren",IF(I6=13,'Dropdown input'!$F$20, "")))))))))))))</f>
        <v/>
      </c>
      <c r="R6" s="98" t="str">
        <f t="shared" si="2"/>
        <v/>
      </c>
      <c r="S6" s="71"/>
      <c r="T6" s="81" t="str">
        <f t="shared" si="3"/>
        <v/>
      </c>
      <c r="U6" s="82" t="str">
        <f t="shared" si="11"/>
        <v/>
      </c>
      <c r="V6" s="70" t="str">
        <f t="shared" si="4"/>
        <v/>
      </c>
      <c r="W6" s="83" t="str">
        <f t="shared" si="5"/>
        <v/>
      </c>
      <c r="X6" s="62" t="str">
        <f t="shared" si="6"/>
        <v/>
      </c>
      <c r="Y6" s="64"/>
      <c r="Z6" s="71"/>
      <c r="AA6" s="71"/>
      <c r="AB6" s="71"/>
      <c r="AC6" s="72" t="str">
        <f t="shared" si="7"/>
        <v/>
      </c>
      <c r="AD6" s="73">
        <f t="shared" si="12"/>
        <v>0</v>
      </c>
      <c r="AE6" s="74" t="str">
        <f t="shared" si="8"/>
        <v/>
      </c>
      <c r="AF6" s="64"/>
      <c r="AG6" s="75"/>
      <c r="AH6" s="64"/>
      <c r="AI6" s="75"/>
      <c r="AJ6" s="64"/>
      <c r="AK6" s="64"/>
      <c r="AL6" s="33"/>
      <c r="AM6" s="33"/>
    </row>
    <row r="7" spans="1:40" s="28" customFormat="1" ht="47.25" customHeight="1">
      <c r="A7" s="63">
        <f>ANLEITUNG!$B$2</f>
        <v>0</v>
      </c>
      <c r="B7" s="64" t="s">
        <v>69</v>
      </c>
      <c r="C7" s="65" t="s">
        <v>70</v>
      </c>
      <c r="D7" s="65"/>
      <c r="E7" s="64" t="s">
        <v>71</v>
      </c>
      <c r="F7" s="66"/>
      <c r="G7" s="67" t="s">
        <v>52</v>
      </c>
      <c r="H7" s="65" t="s">
        <v>52</v>
      </c>
      <c r="I7" s="60" t="str">
        <f>IF(H7='Dropdown input'!$B$8,'Dropdown input'!$A$8,IF(H7='Dropdown input'!$B$9,'Dropdown input'!$A$9,IF(H7='Dropdown input'!$B$10,'Dropdown input'!$A$10,IF(H7='Dropdown input'!$B$11,'Dropdown input'!$A$11,IF(H7='Dropdown input'!$B$12,'Dropdown input'!$A$12,IF(H7='Dropdown input'!$B$13,'Dropdown input'!$A$13,IF(H7='Dropdown input'!$B$14,'Dropdown input'!$A$14,IF(H7='Dropdown input'!$B$15,'Dropdown input'!$A$15,IF(H7='Dropdown input'!$B$16,'Dropdown input'!$A$16,IF(H7='Dropdown input'!$B$17,'Dropdown input'!$A$17,IF(H7='Dropdown input'!$B$18,'Dropdown input'!$A$18,IF(H7='Dropdown input'!$B$19,'Dropdown input'!$A$19,IF(H7='Dropdown input'!$B$20,'Dropdown input'!$A$20,IF(H7="…bitte Massnahme auswählen","bitte Massnahme auswählen"))))))))))))))</f>
        <v>bitte Massnahme auswählen</v>
      </c>
      <c r="J7" s="68"/>
      <c r="K7" s="69">
        <f t="shared" si="9"/>
        <v>0</v>
      </c>
      <c r="L7" s="61">
        <f>IF(I7=2,'Dropdown input'!$C$9,IF(I7=9,'Dropdown input'!$C$16,IF(D30="bitte Massnahme auswählen","bitte Massnahme auswählen",0)))</f>
        <v>0</v>
      </c>
      <c r="M7" s="69">
        <f t="shared" si="0"/>
        <v>0</v>
      </c>
      <c r="N7" s="61" t="str">
        <f t="shared" si="1"/>
        <v>bitte Massnahme auswählen</v>
      </c>
      <c r="O7" s="61" t="str">
        <f>IF(I7=1,'Dropdown input'!$D$8,
IF(I7=2,'Dropdown input'!$D$9,
IF(I7=3,'Dropdown input'!$D$10,
IF(I7=4,'Dropdown input'!$D$11,
IF(I7=5,'Dropdown input'!$D$12,
IF(I7=6,'Dropdown input'!$D$13,
IF(I7=7,'Dropdown input'!$D$14,
IF(I7=8,'Dropdown input'!$D$15,
IF(I7=9,'Dropdown input'!$D$16,
IF(I7=10,'Dropdown input'!$D$17,
IF(I7=11,'Dropdown input'!$D$18,
IF(I7=12,'Dropdown input'!$D$19,
IF(I7=13,'Dropdown input'!$D$20,
IF(I7="bitte Massnahme auswählen","bitte Massnahme auswählen"))))))))))))))</f>
        <v>bitte Massnahme auswählen</v>
      </c>
      <c r="P7" s="84" t="str">
        <f t="shared" si="10"/>
        <v/>
      </c>
      <c r="Q7" s="61" t="str">
        <f>IF(I7=1,'Dropdown input'!$F$8,IF(I7=2,'Dropdown input'!$F$9,IF(I7=3,$D$46,IF(I7=4,$D$46,IF(I7=5,'Dropdown input'!$F$12,IF(I7=6,'Dropdown input'!$F$13, IF(I7=7,'Dropdown input'!$F$14,IF(I7=8,'Dropdown input'!$F$15,IF(I7=9,'Dropdown input'!$F$16, IF(I7=10,'Dropdown input'!$F$17, IF(I7=11,'Dropdown input'!$F$18,IF(I7=12,"Bitte BLW kontaktieren",IF(I7=13,'Dropdown input'!$F$20, "")))))))))))))</f>
        <v/>
      </c>
      <c r="R7" s="98" t="str">
        <f t="shared" si="2"/>
        <v/>
      </c>
      <c r="S7" s="71"/>
      <c r="T7" s="81" t="str">
        <f t="shared" si="3"/>
        <v/>
      </c>
      <c r="U7" s="82" t="str">
        <f>IFERROR(IF(T7&lt;Q7*P7,T7/Q7,P7),"")</f>
        <v/>
      </c>
      <c r="V7" s="70" t="str">
        <f t="shared" si="4"/>
        <v/>
      </c>
      <c r="W7" s="83" t="str">
        <f t="shared" si="5"/>
        <v/>
      </c>
      <c r="X7" s="62" t="str">
        <f t="shared" si="6"/>
        <v/>
      </c>
      <c r="Y7" s="64"/>
      <c r="Z7" s="71"/>
      <c r="AA7" s="71"/>
      <c r="AB7" s="71"/>
      <c r="AC7" s="72" t="str">
        <f t="shared" si="7"/>
        <v/>
      </c>
      <c r="AD7" s="73">
        <f t="shared" si="12"/>
        <v>0</v>
      </c>
      <c r="AE7" s="74" t="str">
        <f t="shared" si="8"/>
        <v/>
      </c>
      <c r="AF7" s="64"/>
      <c r="AG7" s="75"/>
      <c r="AH7" s="64"/>
      <c r="AI7" s="75"/>
      <c r="AJ7" s="64"/>
      <c r="AK7" s="64"/>
      <c r="AL7" s="33"/>
      <c r="AM7" s="33"/>
    </row>
    <row r="8" spans="1:40" s="28" customFormat="1" ht="47.25" customHeight="1">
      <c r="A8" s="63">
        <f>ANLEITUNG!$B$2</f>
        <v>0</v>
      </c>
      <c r="B8" s="64" t="s">
        <v>69</v>
      </c>
      <c r="C8" s="65" t="s">
        <v>70</v>
      </c>
      <c r="D8" s="65"/>
      <c r="E8" s="64" t="s">
        <v>71</v>
      </c>
      <c r="F8" s="66"/>
      <c r="G8" s="67" t="s">
        <v>52</v>
      </c>
      <c r="H8" s="65" t="s">
        <v>52</v>
      </c>
      <c r="I8" s="60" t="str">
        <f>IF(H8='Dropdown input'!$B$8,'Dropdown input'!$A$8,IF(H8='Dropdown input'!$B$9,'Dropdown input'!$A$9,IF(H8='Dropdown input'!$B$10,'Dropdown input'!$A$10,IF(H8='Dropdown input'!$B$11,'Dropdown input'!$A$11,IF(H8='Dropdown input'!$B$12,'Dropdown input'!$A$12,IF(H8='Dropdown input'!$B$13,'Dropdown input'!$A$13,IF(H8='Dropdown input'!$B$14,'Dropdown input'!$A$14,IF(H8='Dropdown input'!$B$15,'Dropdown input'!$A$15,IF(H8='Dropdown input'!$B$16,'Dropdown input'!$A$16,IF(H8='Dropdown input'!$B$17,'Dropdown input'!$A$17,IF(H8='Dropdown input'!$B$18,'Dropdown input'!$A$18,IF(H8='Dropdown input'!$B$19,'Dropdown input'!$A$19,IF(H8='Dropdown input'!$B$20,'Dropdown input'!$A$20,IF(H8="…bitte Massnahme auswählen","bitte Massnahme auswählen"))))))))))))))</f>
        <v>bitte Massnahme auswählen</v>
      </c>
      <c r="J8" s="68"/>
      <c r="K8" s="69">
        <f t="shared" si="9"/>
        <v>0</v>
      </c>
      <c r="L8" s="61">
        <f>IF(I8=2,'Dropdown input'!$C$9,IF(I8=9,'Dropdown input'!$C$16,IF(D31="bitte Massnahme auswählen","bitte Massnahme auswählen",0)))</f>
        <v>0</v>
      </c>
      <c r="M8" s="69">
        <f t="shared" si="0"/>
        <v>0</v>
      </c>
      <c r="N8" s="61" t="str">
        <f t="shared" si="1"/>
        <v>bitte Massnahme auswählen</v>
      </c>
      <c r="O8" s="61" t="str">
        <f>IF(I8=1,'Dropdown input'!$D$8,
IF(I8=2,'Dropdown input'!$D$9,
IF(I8=3,'Dropdown input'!$D$10,
IF(I8=4,'Dropdown input'!$D$11,
IF(I8=5,'Dropdown input'!$D$12,
IF(I8=6,'Dropdown input'!$D$13,
IF(I8=7,'Dropdown input'!$D$14,
IF(I8=8,'Dropdown input'!$D$15,
IF(I8=9,'Dropdown input'!$D$16,
IF(I8=10,'Dropdown input'!$D$17,
IF(I8=11,'Dropdown input'!$D$18,
IF(I8=12,'Dropdown input'!$D$19,
IF(I8=13,'Dropdown input'!$D$20,
IF(I8="bitte Massnahme auswählen","bitte Massnahme auswählen"))))))))))))))</f>
        <v>bitte Massnahme auswählen</v>
      </c>
      <c r="P8" s="84" t="str">
        <f t="shared" si="10"/>
        <v/>
      </c>
      <c r="Q8" s="61" t="str">
        <f>IF(I8=1,'Dropdown input'!$F$8,IF(I8=2,'Dropdown input'!$F$9,IF(I8=3,$D$46,IF(I8=4,$D$46,IF(I8=5,'Dropdown input'!$F$12,IF(I8=6,'Dropdown input'!$F$13, IF(I8=7,'Dropdown input'!$F$14,IF(I8=8,'Dropdown input'!$F$15,IF(I8=9,'Dropdown input'!$F$16, IF(I8=10,'Dropdown input'!$F$17, IF(I8=11,'Dropdown input'!$F$18,IF(I8=12,"Bitte BLW kontaktieren",IF(I8=13,'Dropdown input'!$F$20, "")))))))))))))</f>
        <v/>
      </c>
      <c r="R8" s="98" t="str">
        <f t="shared" si="2"/>
        <v/>
      </c>
      <c r="S8" s="71"/>
      <c r="T8" s="81" t="str">
        <f t="shared" si="3"/>
        <v/>
      </c>
      <c r="U8" s="82" t="str">
        <f t="shared" si="11"/>
        <v/>
      </c>
      <c r="V8" s="70" t="str">
        <f t="shared" si="4"/>
        <v/>
      </c>
      <c r="W8" s="83" t="str">
        <f t="shared" si="5"/>
        <v/>
      </c>
      <c r="X8" s="62" t="str">
        <f t="shared" si="6"/>
        <v/>
      </c>
      <c r="Y8" s="64"/>
      <c r="Z8" s="71"/>
      <c r="AA8" s="71"/>
      <c r="AB8" s="71"/>
      <c r="AC8" s="72" t="str">
        <f t="shared" si="7"/>
        <v/>
      </c>
      <c r="AD8" s="73">
        <f t="shared" ref="AD8:AD36" si="13">SUM(Y8:AC8)</f>
        <v>0</v>
      </c>
      <c r="AE8" s="74" t="str">
        <f t="shared" si="8"/>
        <v/>
      </c>
      <c r="AF8" s="64"/>
      <c r="AG8" s="75"/>
      <c r="AH8" s="64"/>
      <c r="AI8" s="75"/>
      <c r="AJ8" s="64"/>
      <c r="AK8" s="64"/>
      <c r="AL8" s="33"/>
      <c r="AM8" s="33"/>
    </row>
    <row r="9" spans="1:40" s="28" customFormat="1" ht="47.25" customHeight="1">
      <c r="A9" s="63">
        <f>ANLEITUNG!$B$2</f>
        <v>0</v>
      </c>
      <c r="B9" s="64" t="s">
        <v>69</v>
      </c>
      <c r="C9" s="65" t="s">
        <v>70</v>
      </c>
      <c r="D9" s="65"/>
      <c r="E9" s="64" t="s">
        <v>71</v>
      </c>
      <c r="F9" s="66"/>
      <c r="G9" s="67" t="s">
        <v>52</v>
      </c>
      <c r="H9" s="65" t="s">
        <v>52</v>
      </c>
      <c r="I9" s="60" t="str">
        <f>IF(H9='Dropdown input'!$B$8,'Dropdown input'!$A$8,IF(H9='Dropdown input'!$B$9,'Dropdown input'!$A$9,IF(H9='Dropdown input'!$B$10,'Dropdown input'!$A$10,IF(H9='Dropdown input'!$B$11,'Dropdown input'!$A$11,IF(H9='Dropdown input'!$B$12,'Dropdown input'!$A$12,IF(H9='Dropdown input'!$B$13,'Dropdown input'!$A$13,IF(H9='Dropdown input'!$B$14,'Dropdown input'!$A$14,IF(H9='Dropdown input'!$B$15,'Dropdown input'!$A$15,IF(H9='Dropdown input'!$B$16,'Dropdown input'!$A$16,IF(H9='Dropdown input'!$B$17,'Dropdown input'!$A$17,IF(H9='Dropdown input'!$B$18,'Dropdown input'!$A$18,IF(H9='Dropdown input'!$B$19,'Dropdown input'!$A$19,IF(H9='Dropdown input'!$B$20,'Dropdown input'!$A$20,IF(H9="…bitte Massnahme auswählen","bitte Massnahme auswählen"))))))))))))))</f>
        <v>bitte Massnahme auswählen</v>
      </c>
      <c r="J9" s="68"/>
      <c r="K9" s="69">
        <f t="shared" si="9"/>
        <v>0</v>
      </c>
      <c r="L9" s="61">
        <f>IF(I9=2,'Dropdown input'!$C$9,IF(I9=9,'Dropdown input'!$C$16,IF(D32="bitte Massnahme auswählen","bitte Massnahme auswählen",0)))</f>
        <v>0</v>
      </c>
      <c r="M9" s="69">
        <f t="shared" si="0"/>
        <v>0</v>
      </c>
      <c r="N9" s="61" t="str">
        <f t="shared" si="1"/>
        <v>bitte Massnahme auswählen</v>
      </c>
      <c r="O9" s="61" t="str">
        <f>IF(I9=1,'Dropdown input'!$D$8,
IF(I9=2,'Dropdown input'!$D$9,
IF(I9=3,'Dropdown input'!$D$10,
IF(I9=4,'Dropdown input'!$D$11,
IF(I9=5,'Dropdown input'!$D$12,
IF(I9=6,'Dropdown input'!$D$13,
IF(I9=7,'Dropdown input'!$D$14,
IF(I9=8,'Dropdown input'!$D$15,
IF(I9=9,'Dropdown input'!$D$16,
IF(I9=10,'Dropdown input'!$D$17,
IF(I9=11,'Dropdown input'!$D$18,
IF(I9=12,'Dropdown input'!$D$19,
IF(I9=13,'Dropdown input'!$D$20,
IF(I9="bitte Massnahme auswählen","bitte Massnahme auswählen"))))))))))))))</f>
        <v>bitte Massnahme auswählen</v>
      </c>
      <c r="P9" s="84" t="str">
        <f t="shared" si="10"/>
        <v/>
      </c>
      <c r="Q9" s="61" t="str">
        <f>IF(I9=1,'Dropdown input'!$F$8,IF(I9=2,'Dropdown input'!$F$9,IF(I9=3,$D$46,IF(I9=4,$D$46,IF(I9=5,'Dropdown input'!$F$12,IF(I9=6,'Dropdown input'!$F$13, IF(I9=7,'Dropdown input'!$F$14,IF(I9=8,'Dropdown input'!$F$15,IF(I9=9,'Dropdown input'!$F$16, IF(I9=10,'Dropdown input'!$F$17, IF(I9=11,'Dropdown input'!$F$18,IF(I9=12,"Bitte BLW kontaktieren",IF(I9=13,'Dropdown input'!$F$20, "")))))))))))))</f>
        <v/>
      </c>
      <c r="R9" s="98" t="str">
        <f t="shared" si="2"/>
        <v/>
      </c>
      <c r="S9" s="71"/>
      <c r="T9" s="81" t="str">
        <f t="shared" si="3"/>
        <v/>
      </c>
      <c r="U9" s="82" t="str">
        <f t="shared" si="11"/>
        <v/>
      </c>
      <c r="V9" s="70" t="str">
        <f t="shared" si="4"/>
        <v/>
      </c>
      <c r="W9" s="83" t="str">
        <f t="shared" si="5"/>
        <v/>
      </c>
      <c r="X9" s="62" t="str">
        <f t="shared" si="6"/>
        <v/>
      </c>
      <c r="Y9" s="64"/>
      <c r="Z9" s="71"/>
      <c r="AA9" s="71"/>
      <c r="AB9" s="71"/>
      <c r="AC9" s="72" t="str">
        <f t="shared" si="7"/>
        <v/>
      </c>
      <c r="AD9" s="73">
        <f t="shared" si="13"/>
        <v>0</v>
      </c>
      <c r="AE9" s="74" t="str">
        <f t="shared" si="8"/>
        <v/>
      </c>
      <c r="AF9" s="64"/>
      <c r="AG9" s="75"/>
      <c r="AH9" s="64"/>
      <c r="AI9" s="75"/>
      <c r="AJ9" s="64"/>
      <c r="AK9" s="64"/>
      <c r="AL9" s="33"/>
      <c r="AM9" s="33"/>
    </row>
    <row r="10" spans="1:40" s="28" customFormat="1" ht="47.25" customHeight="1">
      <c r="A10" s="63">
        <f>ANLEITUNG!$B$2</f>
        <v>0</v>
      </c>
      <c r="B10" s="64" t="s">
        <v>69</v>
      </c>
      <c r="C10" s="65" t="s">
        <v>70</v>
      </c>
      <c r="D10" s="65"/>
      <c r="E10" s="64" t="s">
        <v>71</v>
      </c>
      <c r="F10" s="66"/>
      <c r="G10" s="67" t="s">
        <v>52</v>
      </c>
      <c r="H10" s="65" t="s">
        <v>52</v>
      </c>
      <c r="I10" s="60" t="str">
        <f>IF(H10='Dropdown input'!$B$8,'Dropdown input'!$A$8,IF(H10='Dropdown input'!$B$9,'Dropdown input'!$A$9,IF(H10='Dropdown input'!$B$10,'Dropdown input'!$A$10,IF(H10='Dropdown input'!$B$11,'Dropdown input'!$A$11,IF(H10='Dropdown input'!$B$12,'Dropdown input'!$A$12,IF(H10='Dropdown input'!$B$13,'Dropdown input'!$A$13,IF(H10='Dropdown input'!$B$14,'Dropdown input'!$A$14,IF(H10='Dropdown input'!$B$15,'Dropdown input'!$A$15,IF(H10='Dropdown input'!$B$16,'Dropdown input'!$A$16,IF(H10='Dropdown input'!$B$17,'Dropdown input'!$A$17,IF(H10='Dropdown input'!$B$18,'Dropdown input'!$A$18,IF(H10='Dropdown input'!$B$19,'Dropdown input'!$A$19,IF(H10='Dropdown input'!$B$20,'Dropdown input'!$A$20,IF(H10="…bitte Massnahme auswählen","bitte Massnahme auswählen"))))))))))))))</f>
        <v>bitte Massnahme auswählen</v>
      </c>
      <c r="J10" s="68"/>
      <c r="K10" s="69">
        <f t="shared" si="9"/>
        <v>0</v>
      </c>
      <c r="L10" s="61">
        <f>IF(I10=2,'Dropdown input'!$C$9,IF(I10=9,'Dropdown input'!$C$16,IF(D33="bitte Massnahme auswählen","bitte Massnahme auswählen",0)))</f>
        <v>0</v>
      </c>
      <c r="M10" s="69">
        <f t="shared" si="0"/>
        <v>0</v>
      </c>
      <c r="N10" s="61" t="str">
        <f t="shared" si="1"/>
        <v>bitte Massnahme auswählen</v>
      </c>
      <c r="O10" s="61" t="str">
        <f>IF(I10=1,'Dropdown input'!$D$8,
IF(I10=2,'Dropdown input'!$D$9,
IF(I10=3,'Dropdown input'!$D$10,
IF(I10=4,'Dropdown input'!$D$11,
IF(I10=5,'Dropdown input'!$D$12,
IF(I10=6,'Dropdown input'!$D$13,
IF(I10=7,'Dropdown input'!$D$14,
IF(I10=8,'Dropdown input'!$D$15,
IF(I10=9,'Dropdown input'!$D$16,
IF(I10=10,'Dropdown input'!$D$17,
IF(I10=11,'Dropdown input'!$D$18,
IF(I10=12,'Dropdown input'!$D$19,
IF(I10=13,'Dropdown input'!$D$20,
IF(I10="bitte Massnahme auswählen","bitte Massnahme auswählen"))))))))))))))</f>
        <v>bitte Massnahme auswählen</v>
      </c>
      <c r="P10" s="84" t="str">
        <f t="shared" si="10"/>
        <v/>
      </c>
      <c r="Q10" s="61" t="str">
        <f>IF(I10=1,'Dropdown input'!$F$8,IF(I10=2,'Dropdown input'!$F$9,IF(I10=3,$D$46,IF(I10=4,$D$46,IF(I10=5,'Dropdown input'!$F$12,IF(I10=6,'Dropdown input'!$F$13, IF(I10=7,'Dropdown input'!$F$14,IF(I10=8,'Dropdown input'!$F$15,IF(I10=9,'Dropdown input'!$F$16, IF(I10=10,'Dropdown input'!$F$17, IF(I10=11,'Dropdown input'!$F$18,IF(I10=12,"Bitte BLW kontaktieren",IF(I10=13,'Dropdown input'!$F$20, "")))))))))))))</f>
        <v/>
      </c>
      <c r="R10" s="98" t="str">
        <f t="shared" si="2"/>
        <v/>
      </c>
      <c r="S10" s="71"/>
      <c r="T10" s="81" t="str">
        <f t="shared" si="3"/>
        <v/>
      </c>
      <c r="U10" s="82" t="str">
        <f t="shared" si="11"/>
        <v/>
      </c>
      <c r="V10" s="70" t="str">
        <f t="shared" si="4"/>
        <v/>
      </c>
      <c r="W10" s="83" t="str">
        <f t="shared" si="5"/>
        <v/>
      </c>
      <c r="X10" s="62" t="str">
        <f t="shared" si="6"/>
        <v/>
      </c>
      <c r="Y10" s="64"/>
      <c r="Z10" s="71"/>
      <c r="AA10" s="71"/>
      <c r="AB10" s="71"/>
      <c r="AC10" s="72" t="str">
        <f t="shared" si="7"/>
        <v/>
      </c>
      <c r="AD10" s="73">
        <f t="shared" si="13"/>
        <v>0</v>
      </c>
      <c r="AE10" s="74" t="str">
        <f t="shared" si="8"/>
        <v/>
      </c>
      <c r="AF10" s="64"/>
      <c r="AG10" s="75"/>
      <c r="AH10" s="64"/>
      <c r="AI10" s="75"/>
      <c r="AJ10" s="64"/>
      <c r="AK10" s="64"/>
      <c r="AL10" s="33"/>
      <c r="AM10" s="33"/>
    </row>
    <row r="11" spans="1:40" s="28" customFormat="1" ht="47.25" customHeight="1">
      <c r="A11" s="63">
        <f>ANLEITUNG!$B$2</f>
        <v>0</v>
      </c>
      <c r="B11" s="64" t="s">
        <v>69</v>
      </c>
      <c r="C11" s="65" t="s">
        <v>70</v>
      </c>
      <c r="D11" s="65"/>
      <c r="E11" s="64" t="s">
        <v>71</v>
      </c>
      <c r="F11" s="66"/>
      <c r="G11" s="67" t="s">
        <v>52</v>
      </c>
      <c r="H11" s="65" t="s">
        <v>52</v>
      </c>
      <c r="I11" s="60" t="str">
        <f>IF(H11='Dropdown input'!$B$8,'Dropdown input'!$A$8,IF(H11='Dropdown input'!$B$9,'Dropdown input'!$A$9,IF(H11='Dropdown input'!$B$10,'Dropdown input'!$A$10,IF(H11='Dropdown input'!$B$11,'Dropdown input'!$A$11,IF(H11='Dropdown input'!$B$12,'Dropdown input'!$A$12,IF(H11='Dropdown input'!$B$13,'Dropdown input'!$A$13,IF(H11='Dropdown input'!$B$14,'Dropdown input'!$A$14,IF(H11='Dropdown input'!$B$15,'Dropdown input'!$A$15,IF(H11='Dropdown input'!$B$16,'Dropdown input'!$A$16,IF(H11='Dropdown input'!$B$17,'Dropdown input'!$A$17,IF(H11='Dropdown input'!$B$18,'Dropdown input'!$A$18,IF(H11='Dropdown input'!$B$19,'Dropdown input'!$A$19,IF(H11='Dropdown input'!$B$20,'Dropdown input'!$A$20,IF(H11="…bitte Massnahme auswählen","bitte Massnahme auswählen"))))))))))))))</f>
        <v>bitte Massnahme auswählen</v>
      </c>
      <c r="J11" s="68"/>
      <c r="K11" s="69">
        <f t="shared" ref="K11:K36" si="14">F11-J11</f>
        <v>0</v>
      </c>
      <c r="L11" s="61">
        <f>IF(I11=2,'Dropdown input'!$C$9,IF(I11=9,'Dropdown input'!$C$16,IF(D34="bitte Massnahme auswählen","bitte Massnahme auswählen",0)))</f>
        <v>0</v>
      </c>
      <c r="M11" s="69">
        <f t="shared" si="0"/>
        <v>0</v>
      </c>
      <c r="N11" s="61" t="str">
        <f t="shared" si="1"/>
        <v>bitte Massnahme auswählen</v>
      </c>
      <c r="O11" s="61" t="str">
        <f>IF(I11=1,'Dropdown input'!$D$8,
IF(I11=2,'Dropdown input'!$D$9,
IF(I11=3,'Dropdown input'!$D$10,
IF(I11=4,'Dropdown input'!$D$11,
IF(I11=5,'Dropdown input'!$D$12,
IF(I11=6,'Dropdown input'!$D$13,
IF(I11=7,'Dropdown input'!$D$14,
IF(I11=8,'Dropdown input'!$D$15,
IF(I11=9,'Dropdown input'!$D$16,
IF(I11=10,'Dropdown input'!$D$17,
IF(I11=11,'Dropdown input'!$D$18,
IF(I11=12,'Dropdown input'!$D$19,
IF(I11=13,'Dropdown input'!$D$20,
IF(I11="bitte Massnahme auswählen","bitte Massnahme auswählen"))))))))))))))</f>
        <v>bitte Massnahme auswählen</v>
      </c>
      <c r="P11" s="84" t="str">
        <f t="shared" si="10"/>
        <v/>
      </c>
      <c r="Q11" s="61" t="str">
        <f>IF(I11=1,'Dropdown input'!$F$8,IF(I11=2,'Dropdown input'!$F$9,IF(I11=3,$D$46,IF(I11=4,$D$46,IF(I11=5,'Dropdown input'!$F$12,IF(I11=6,'Dropdown input'!$F$13, IF(I11=7,'Dropdown input'!$F$14,IF(I11=8,'Dropdown input'!$F$15,IF(I11=9,'Dropdown input'!$F$16, IF(I11=10,'Dropdown input'!$F$17, IF(I11=11,'Dropdown input'!$F$18,IF(I11=12,"Bitte BLW kontaktieren",IF(I11=13,'Dropdown input'!$F$20, "")))))))))))))</f>
        <v/>
      </c>
      <c r="R11" s="98" t="str">
        <f t="shared" si="2"/>
        <v/>
      </c>
      <c r="S11" s="71"/>
      <c r="T11" s="81" t="str">
        <f t="shared" si="3"/>
        <v/>
      </c>
      <c r="U11" s="82" t="str">
        <f t="shared" si="11"/>
        <v/>
      </c>
      <c r="V11" s="70" t="str">
        <f t="shared" si="4"/>
        <v/>
      </c>
      <c r="W11" s="83" t="str">
        <f t="shared" si="5"/>
        <v/>
      </c>
      <c r="X11" s="62" t="str">
        <f t="shared" si="6"/>
        <v/>
      </c>
      <c r="Y11" s="64"/>
      <c r="Z11" s="71"/>
      <c r="AA11" s="71"/>
      <c r="AB11" s="71"/>
      <c r="AC11" s="72" t="str">
        <f t="shared" si="7"/>
        <v/>
      </c>
      <c r="AD11" s="73">
        <f t="shared" si="13"/>
        <v>0</v>
      </c>
      <c r="AE11" s="74" t="str">
        <f t="shared" si="8"/>
        <v/>
      </c>
      <c r="AF11" s="64"/>
      <c r="AG11" s="75"/>
      <c r="AH11" s="64"/>
      <c r="AI11" s="75"/>
      <c r="AJ11" s="64"/>
      <c r="AK11" s="64"/>
      <c r="AL11" s="33"/>
      <c r="AM11" s="33"/>
    </row>
    <row r="12" spans="1:40" s="28" customFormat="1" ht="47.25" customHeight="1">
      <c r="A12" s="63">
        <f>ANLEITUNG!$B$2</f>
        <v>0</v>
      </c>
      <c r="B12" s="64" t="s">
        <v>69</v>
      </c>
      <c r="C12" s="65" t="s">
        <v>70</v>
      </c>
      <c r="D12" s="65"/>
      <c r="E12" s="64" t="s">
        <v>71</v>
      </c>
      <c r="F12" s="66"/>
      <c r="G12" s="67" t="s">
        <v>52</v>
      </c>
      <c r="H12" s="65" t="s">
        <v>52</v>
      </c>
      <c r="I12" s="60" t="str">
        <f>IF(H12='Dropdown input'!$B$8,'Dropdown input'!$A$8,IF(H12='Dropdown input'!$B$9,'Dropdown input'!$A$9,IF(H12='Dropdown input'!$B$10,'Dropdown input'!$A$10,IF(H12='Dropdown input'!$B$11,'Dropdown input'!$A$11,IF(H12='Dropdown input'!$B$12,'Dropdown input'!$A$12,IF(H12='Dropdown input'!$B$13,'Dropdown input'!$A$13,IF(H12='Dropdown input'!$B$14,'Dropdown input'!$A$14,IF(H12='Dropdown input'!$B$15,'Dropdown input'!$A$15,IF(H12='Dropdown input'!$B$16,'Dropdown input'!$A$16,IF(H12='Dropdown input'!$B$17,'Dropdown input'!$A$17,IF(H12='Dropdown input'!$B$18,'Dropdown input'!$A$18,IF(H12='Dropdown input'!$B$19,'Dropdown input'!$A$19,IF(H12='Dropdown input'!$B$20,'Dropdown input'!$A$20,IF(H12="…bitte Massnahme auswählen","bitte Massnahme auswählen"))))))))))))))</f>
        <v>bitte Massnahme auswählen</v>
      </c>
      <c r="J12" s="68"/>
      <c r="K12" s="69">
        <f t="shared" si="14"/>
        <v>0</v>
      </c>
      <c r="L12" s="61">
        <f>IF(I12=2,'Dropdown input'!$C$9,IF(I12=9,'Dropdown input'!$C$16,IF(D35="bitte Massnahme auswählen","bitte Massnahme auswählen",0)))</f>
        <v>0</v>
      </c>
      <c r="M12" s="69">
        <f t="shared" si="0"/>
        <v>0</v>
      </c>
      <c r="N12" s="61" t="str">
        <f t="shared" si="1"/>
        <v>bitte Massnahme auswählen</v>
      </c>
      <c r="O12" s="61" t="str">
        <f>IF(I12=1,'Dropdown input'!$D$8,
IF(I12=2,'Dropdown input'!$D$9,
IF(I12=3,'Dropdown input'!$D$10,
IF(I12=4,'Dropdown input'!$D$11,
IF(I12=5,'Dropdown input'!$D$12,
IF(I12=6,'Dropdown input'!$D$13,
IF(I12=7,'Dropdown input'!$D$14,
IF(I12=8,'Dropdown input'!$D$15,
IF(I12=9,'Dropdown input'!$D$16,
IF(I12=10,'Dropdown input'!$D$17,
IF(I12=11,'Dropdown input'!$D$18,
IF(I12=12,'Dropdown input'!$D$19,
IF(I12=13,'Dropdown input'!$D$20,
IF(I12="bitte Massnahme auswählen","bitte Massnahme auswählen"))))))))))))))</f>
        <v>bitte Massnahme auswählen</v>
      </c>
      <c r="P12" s="84" t="str">
        <f t="shared" si="10"/>
        <v/>
      </c>
      <c r="Q12" s="61" t="str">
        <f>IF(I12=1,'Dropdown input'!$F$8,IF(I12=2,'Dropdown input'!$F$9,IF(I12=3,$D$46,IF(I12=4,$D$46,IF(I12=5,'Dropdown input'!$F$12,IF(I12=6,'Dropdown input'!$F$13, IF(I12=7,'Dropdown input'!$F$14,IF(I12=8,'Dropdown input'!$F$15,IF(I12=9,'Dropdown input'!$F$16, IF(I12=10,'Dropdown input'!$F$17, IF(I12=11,'Dropdown input'!$F$18,IF(I12=12,"Bitte BLW kontaktieren",IF(I12=13,'Dropdown input'!$F$20, "")))))))))))))</f>
        <v/>
      </c>
      <c r="R12" s="98" t="str">
        <f t="shared" si="2"/>
        <v/>
      </c>
      <c r="S12" s="71"/>
      <c r="T12" s="81" t="str">
        <f t="shared" si="3"/>
        <v/>
      </c>
      <c r="U12" s="82" t="str">
        <f t="shared" si="11"/>
        <v/>
      </c>
      <c r="V12" s="70" t="str">
        <f t="shared" si="4"/>
        <v/>
      </c>
      <c r="W12" s="83" t="str">
        <f t="shared" si="5"/>
        <v/>
      </c>
      <c r="X12" s="62" t="str">
        <f t="shared" si="6"/>
        <v/>
      </c>
      <c r="Y12" s="64"/>
      <c r="Z12" s="71"/>
      <c r="AA12" s="71"/>
      <c r="AB12" s="71"/>
      <c r="AC12" s="72" t="str">
        <f t="shared" si="7"/>
        <v/>
      </c>
      <c r="AD12" s="73">
        <f t="shared" si="13"/>
        <v>0</v>
      </c>
      <c r="AE12" s="74" t="str">
        <f t="shared" si="8"/>
        <v/>
      </c>
      <c r="AF12" s="64"/>
      <c r="AG12" s="75"/>
      <c r="AH12" s="64"/>
      <c r="AI12" s="75"/>
      <c r="AJ12" s="64"/>
      <c r="AK12" s="64"/>
      <c r="AL12" s="33"/>
      <c r="AM12" s="33"/>
    </row>
    <row r="13" spans="1:40" s="28" customFormat="1" ht="47.25" customHeight="1">
      <c r="A13" s="63">
        <f>ANLEITUNG!$B$2</f>
        <v>0</v>
      </c>
      <c r="B13" s="64" t="s">
        <v>69</v>
      </c>
      <c r="C13" s="65" t="s">
        <v>70</v>
      </c>
      <c r="D13" s="65"/>
      <c r="E13" s="64" t="s">
        <v>71</v>
      </c>
      <c r="F13" s="66"/>
      <c r="G13" s="67" t="s">
        <v>52</v>
      </c>
      <c r="H13" s="65" t="s">
        <v>52</v>
      </c>
      <c r="I13" s="60" t="str">
        <f>IF(H13='Dropdown input'!$B$8,'Dropdown input'!$A$8,IF(H13='Dropdown input'!$B$9,'Dropdown input'!$A$9,IF(H13='Dropdown input'!$B$10,'Dropdown input'!$A$10,IF(H13='Dropdown input'!$B$11,'Dropdown input'!$A$11,IF(H13='Dropdown input'!$B$12,'Dropdown input'!$A$12,IF(H13='Dropdown input'!$B$13,'Dropdown input'!$A$13,IF(H13='Dropdown input'!$B$14,'Dropdown input'!$A$14,IF(H13='Dropdown input'!$B$15,'Dropdown input'!$A$15,IF(H13='Dropdown input'!$B$16,'Dropdown input'!$A$16,IF(H13='Dropdown input'!$B$17,'Dropdown input'!$A$17,IF(H13='Dropdown input'!$B$18,'Dropdown input'!$A$18,IF(H13='Dropdown input'!$B$19,'Dropdown input'!$A$19,IF(H13='Dropdown input'!$B$20,'Dropdown input'!$A$20,IF(H13="…bitte Massnahme auswählen","bitte Massnahme auswählen"))))))))))))))</f>
        <v>bitte Massnahme auswählen</v>
      </c>
      <c r="J13" s="68"/>
      <c r="K13" s="69">
        <f t="shared" si="14"/>
        <v>0</v>
      </c>
      <c r="L13" s="61">
        <f>IF(I13=2,'Dropdown input'!$C$9,IF(I13=9,'Dropdown input'!$C$16,IF(D36="bitte Massnahme auswählen","bitte Massnahme auswählen",0)))</f>
        <v>0</v>
      </c>
      <c r="M13" s="69">
        <f t="shared" si="0"/>
        <v>0</v>
      </c>
      <c r="N13" s="61" t="str">
        <f t="shared" si="1"/>
        <v>bitte Massnahme auswählen</v>
      </c>
      <c r="O13" s="61" t="str">
        <f>IF(I13=1,'Dropdown input'!$D$8,
IF(I13=2,'Dropdown input'!$D$9,
IF(I13=3,'Dropdown input'!$D$10,
IF(I13=4,'Dropdown input'!$D$11,
IF(I13=5,'Dropdown input'!$D$12,
IF(I13=6,'Dropdown input'!$D$13,
IF(I13=7,'Dropdown input'!$D$14,
IF(I13=8,'Dropdown input'!$D$15,
IF(I13=9,'Dropdown input'!$D$16,
IF(I13=10,'Dropdown input'!$D$17,
IF(I13=11,'Dropdown input'!$D$18,
IF(I13=12,'Dropdown input'!$D$19,
IF(I13=13,'Dropdown input'!$D$20,
IF(I13="bitte Massnahme auswählen","bitte Massnahme auswählen"))))))))))))))</f>
        <v>bitte Massnahme auswählen</v>
      </c>
      <c r="P13" s="84" t="str">
        <f t="shared" si="10"/>
        <v/>
      </c>
      <c r="Q13" s="61" t="str">
        <f>IF(I13=1,'Dropdown input'!$F$8,IF(I13=2,'Dropdown input'!$F$9,IF(I13=3,$D$46,IF(I13=4,$D$46,IF(I13=5,'Dropdown input'!$F$12,IF(I13=6,'Dropdown input'!$F$13, IF(I13=7,'Dropdown input'!$F$14,IF(I13=8,'Dropdown input'!$F$15,IF(I13=9,'Dropdown input'!$F$16, IF(I13=10,'Dropdown input'!$F$17, IF(I13=11,'Dropdown input'!$F$18,IF(I13=12,"Bitte BLW kontaktieren",IF(I13=13,'Dropdown input'!$F$20, "")))))))))))))</f>
        <v/>
      </c>
      <c r="R13" s="98" t="str">
        <f t="shared" si="2"/>
        <v/>
      </c>
      <c r="S13" s="71"/>
      <c r="T13" s="81" t="str">
        <f t="shared" si="3"/>
        <v/>
      </c>
      <c r="U13" s="82" t="str">
        <f t="shared" si="11"/>
        <v/>
      </c>
      <c r="V13" s="70" t="str">
        <f t="shared" si="4"/>
        <v/>
      </c>
      <c r="W13" s="83" t="str">
        <f t="shared" si="5"/>
        <v/>
      </c>
      <c r="X13" s="62" t="str">
        <f t="shared" si="6"/>
        <v/>
      </c>
      <c r="Y13" s="64"/>
      <c r="Z13" s="71"/>
      <c r="AA13" s="71"/>
      <c r="AB13" s="71"/>
      <c r="AC13" s="72" t="str">
        <f t="shared" si="7"/>
        <v/>
      </c>
      <c r="AD13" s="73">
        <f t="shared" si="13"/>
        <v>0</v>
      </c>
      <c r="AE13" s="74" t="str">
        <f t="shared" si="8"/>
        <v/>
      </c>
      <c r="AF13" s="64"/>
      <c r="AG13" s="75"/>
      <c r="AH13" s="64"/>
      <c r="AI13" s="75"/>
      <c r="AJ13" s="64"/>
      <c r="AK13" s="64"/>
      <c r="AL13" s="33"/>
      <c r="AM13" s="33"/>
    </row>
    <row r="14" spans="1:40" s="28" customFormat="1" ht="47.25" customHeight="1">
      <c r="A14" s="63">
        <f>ANLEITUNG!$B$2</f>
        <v>0</v>
      </c>
      <c r="B14" s="64" t="s">
        <v>69</v>
      </c>
      <c r="C14" s="65" t="s">
        <v>70</v>
      </c>
      <c r="D14" s="65"/>
      <c r="E14" s="64" t="s">
        <v>71</v>
      </c>
      <c r="F14" s="66"/>
      <c r="G14" s="67" t="s">
        <v>52</v>
      </c>
      <c r="H14" s="65" t="s">
        <v>52</v>
      </c>
      <c r="I14" s="60" t="str">
        <f>IF(H14='Dropdown input'!$B$8,'Dropdown input'!$A$8,IF(H14='Dropdown input'!$B$9,'Dropdown input'!$A$9,IF(H14='Dropdown input'!$B$10,'Dropdown input'!$A$10,IF(H14='Dropdown input'!$B$11,'Dropdown input'!$A$11,IF(H14='Dropdown input'!$B$12,'Dropdown input'!$A$12,IF(H14='Dropdown input'!$B$13,'Dropdown input'!$A$13,IF(H14='Dropdown input'!$B$14,'Dropdown input'!$A$14,IF(H14='Dropdown input'!$B$15,'Dropdown input'!$A$15,IF(H14='Dropdown input'!$B$16,'Dropdown input'!$A$16,IF(H14='Dropdown input'!$B$17,'Dropdown input'!$A$17,IF(H14='Dropdown input'!$B$18,'Dropdown input'!$A$18,IF(H14='Dropdown input'!$B$19,'Dropdown input'!$A$19,IF(H14='Dropdown input'!$B$20,'Dropdown input'!$A$20,IF(H14="…bitte Massnahme auswählen","bitte Massnahme auswählen"))))))))))))))</f>
        <v>bitte Massnahme auswählen</v>
      </c>
      <c r="J14" s="68"/>
      <c r="K14" s="69">
        <f t="shared" si="14"/>
        <v>0</v>
      </c>
      <c r="L14" s="61">
        <f>IF(I14=2,'Dropdown input'!$C$9,IF(I14=9,'Dropdown input'!$C$16,IF(D37="bitte Massnahme auswählen","bitte Massnahme auswählen",0)))</f>
        <v>0</v>
      </c>
      <c r="M14" s="69">
        <f t="shared" si="0"/>
        <v>0</v>
      </c>
      <c r="N14" s="61" t="str">
        <f t="shared" si="1"/>
        <v>bitte Massnahme auswählen</v>
      </c>
      <c r="O14" s="61" t="str">
        <f>IF(I14=1,'Dropdown input'!$D$8,
IF(I14=2,'Dropdown input'!$D$9,
IF(I14=3,'Dropdown input'!$D$10,
IF(I14=4,'Dropdown input'!$D$11,
IF(I14=5,'Dropdown input'!$D$12,
IF(I14=6,'Dropdown input'!$D$13,
IF(I14=7,'Dropdown input'!$D$14,
IF(I14=8,'Dropdown input'!$D$15,
IF(I14=9,'Dropdown input'!$D$16,
IF(I14=10,'Dropdown input'!$D$17,
IF(I14=11,'Dropdown input'!$D$18,
IF(I14=12,'Dropdown input'!$D$19,
IF(I14=13,'Dropdown input'!$D$20,
IF(I14="bitte Massnahme auswählen","bitte Massnahme auswählen"))))))))))))))</f>
        <v>bitte Massnahme auswählen</v>
      </c>
      <c r="P14" s="84" t="str">
        <f t="shared" si="10"/>
        <v/>
      </c>
      <c r="Q14" s="61" t="str">
        <f>IF(I14=1,'Dropdown input'!$F$8,IF(I14=2,'Dropdown input'!$F$9,IF(I14=3,$D$46,IF(I14=4,$D$46,IF(I14=5,'Dropdown input'!$F$12,IF(I14=6,'Dropdown input'!$F$13, IF(I14=7,'Dropdown input'!$F$14,IF(I14=8,'Dropdown input'!$F$15,IF(I14=9,'Dropdown input'!$F$16, IF(I14=10,'Dropdown input'!$F$17, IF(I14=11,'Dropdown input'!$F$18,IF(I14=12,"Bitte BLW kontaktieren",IF(I14=13,'Dropdown input'!$F$20, "")))))))))))))</f>
        <v/>
      </c>
      <c r="R14" s="98" t="str">
        <f t="shared" si="2"/>
        <v/>
      </c>
      <c r="S14" s="71"/>
      <c r="T14" s="81" t="str">
        <f t="shared" si="3"/>
        <v/>
      </c>
      <c r="U14" s="82" t="str">
        <f t="shared" si="11"/>
        <v/>
      </c>
      <c r="V14" s="70" t="str">
        <f t="shared" si="4"/>
        <v/>
      </c>
      <c r="W14" s="83" t="str">
        <f t="shared" si="5"/>
        <v/>
      </c>
      <c r="X14" s="62" t="str">
        <f t="shared" si="6"/>
        <v/>
      </c>
      <c r="Y14" s="64"/>
      <c r="Z14" s="71"/>
      <c r="AA14" s="71"/>
      <c r="AB14" s="71"/>
      <c r="AC14" s="72" t="str">
        <f t="shared" si="7"/>
        <v/>
      </c>
      <c r="AD14" s="73">
        <f t="shared" si="13"/>
        <v>0</v>
      </c>
      <c r="AE14" s="74" t="str">
        <f t="shared" si="8"/>
        <v/>
      </c>
      <c r="AF14" s="64"/>
      <c r="AG14" s="75"/>
      <c r="AH14" s="64"/>
      <c r="AI14" s="75"/>
      <c r="AJ14" s="64"/>
      <c r="AK14" s="64"/>
      <c r="AL14" s="33"/>
      <c r="AM14" s="33"/>
    </row>
    <row r="15" spans="1:40" s="28" customFormat="1" ht="47.25" customHeight="1">
      <c r="A15" s="63">
        <f>ANLEITUNG!$B$2</f>
        <v>0</v>
      </c>
      <c r="B15" s="64" t="s">
        <v>69</v>
      </c>
      <c r="C15" s="65" t="s">
        <v>70</v>
      </c>
      <c r="D15" s="65"/>
      <c r="E15" s="64" t="s">
        <v>71</v>
      </c>
      <c r="F15" s="66"/>
      <c r="G15" s="67" t="s">
        <v>52</v>
      </c>
      <c r="H15" s="65" t="s">
        <v>52</v>
      </c>
      <c r="I15" s="60" t="str">
        <f>IF(H15='Dropdown input'!$B$8,'Dropdown input'!$A$8,IF(H15='Dropdown input'!$B$9,'Dropdown input'!$A$9,IF(H15='Dropdown input'!$B$10,'Dropdown input'!$A$10,IF(H15='Dropdown input'!$B$11,'Dropdown input'!$A$11,IF(H15='Dropdown input'!$B$12,'Dropdown input'!$A$12,IF(H15='Dropdown input'!$B$13,'Dropdown input'!$A$13,IF(H15='Dropdown input'!$B$14,'Dropdown input'!$A$14,IF(H15='Dropdown input'!$B$15,'Dropdown input'!$A$15,IF(H15='Dropdown input'!$B$16,'Dropdown input'!$A$16,IF(H15='Dropdown input'!$B$17,'Dropdown input'!$A$17,IF(H15='Dropdown input'!$B$18,'Dropdown input'!$A$18,IF(H15='Dropdown input'!$B$19,'Dropdown input'!$A$19,IF(H15='Dropdown input'!$B$20,'Dropdown input'!$A$20,IF(H15="…bitte Massnahme auswählen","bitte Massnahme auswählen"))))))))))))))</f>
        <v>bitte Massnahme auswählen</v>
      </c>
      <c r="J15" s="68"/>
      <c r="K15" s="69">
        <f t="shared" si="14"/>
        <v>0</v>
      </c>
      <c r="L15" s="61">
        <f>IF(I15=2,'Dropdown input'!$C$9,IF(I15=9,'Dropdown input'!$C$16,IF(D38="bitte Massnahme auswählen","bitte Massnahme auswählen",0)))</f>
        <v>0</v>
      </c>
      <c r="M15" s="69">
        <f t="shared" si="0"/>
        <v>0</v>
      </c>
      <c r="N15" s="61" t="str">
        <f t="shared" si="1"/>
        <v>bitte Massnahme auswählen</v>
      </c>
      <c r="O15" s="61" t="str">
        <f>IF(I15=1,'Dropdown input'!$D$8,
IF(I15=2,'Dropdown input'!$D$9,
IF(I15=3,'Dropdown input'!$D$10,
IF(I15=4,'Dropdown input'!$D$11,
IF(I15=5,'Dropdown input'!$D$12,
IF(I15=6,'Dropdown input'!$D$13,
IF(I15=7,'Dropdown input'!$D$14,
IF(I15=8,'Dropdown input'!$D$15,
IF(I15=9,'Dropdown input'!$D$16,
IF(I15=10,'Dropdown input'!$D$17,
IF(I15=11,'Dropdown input'!$D$18,
IF(I15=12,'Dropdown input'!$D$19,
IF(I15=13,'Dropdown input'!$D$20,
IF(I15="bitte Massnahme auswählen","bitte Massnahme auswählen"))))))))))))))</f>
        <v>bitte Massnahme auswählen</v>
      </c>
      <c r="P15" s="84" t="str">
        <f t="shared" si="10"/>
        <v/>
      </c>
      <c r="Q15" s="61" t="str">
        <f>IF(I15=1,'Dropdown input'!$F$8,IF(I15=2,'Dropdown input'!$F$9,IF(I15=3,$D$46,IF(I15=4,$D$46,IF(I15=5,'Dropdown input'!$F$12,IF(I15=6,'Dropdown input'!$F$13, IF(I15=7,'Dropdown input'!$F$14,IF(I15=8,'Dropdown input'!$F$15,IF(I15=9,'Dropdown input'!$F$16, IF(I15=10,'Dropdown input'!$F$17, IF(I15=11,'Dropdown input'!$F$18,IF(I15=12,"Bitte BLW kontaktieren",IF(I15=13,'Dropdown input'!$F$20, "")))))))))))))</f>
        <v/>
      </c>
      <c r="R15" s="98" t="str">
        <f t="shared" si="2"/>
        <v/>
      </c>
      <c r="S15" s="71"/>
      <c r="T15" s="81" t="str">
        <f t="shared" si="3"/>
        <v/>
      </c>
      <c r="U15" s="82" t="str">
        <f t="shared" si="11"/>
        <v/>
      </c>
      <c r="V15" s="70" t="str">
        <f t="shared" si="4"/>
        <v/>
      </c>
      <c r="W15" s="83" t="str">
        <f t="shared" si="5"/>
        <v/>
      </c>
      <c r="X15" s="62" t="str">
        <f t="shared" si="6"/>
        <v/>
      </c>
      <c r="Y15" s="64"/>
      <c r="Z15" s="71"/>
      <c r="AA15" s="71"/>
      <c r="AB15" s="71"/>
      <c r="AC15" s="72" t="str">
        <f t="shared" si="7"/>
        <v/>
      </c>
      <c r="AD15" s="73">
        <f t="shared" si="13"/>
        <v>0</v>
      </c>
      <c r="AE15" s="74" t="str">
        <f t="shared" si="8"/>
        <v/>
      </c>
      <c r="AF15" s="64"/>
      <c r="AG15" s="75"/>
      <c r="AH15" s="64"/>
      <c r="AI15" s="75"/>
      <c r="AJ15" s="64"/>
      <c r="AK15" s="64"/>
      <c r="AL15" s="33"/>
      <c r="AM15" s="33"/>
    </row>
    <row r="16" spans="1:40" s="28" customFormat="1" ht="47.25" customHeight="1">
      <c r="A16" s="63">
        <f>ANLEITUNG!$B$2</f>
        <v>0</v>
      </c>
      <c r="B16" s="64" t="s">
        <v>69</v>
      </c>
      <c r="C16" s="65" t="s">
        <v>70</v>
      </c>
      <c r="D16" s="65"/>
      <c r="E16" s="64" t="s">
        <v>71</v>
      </c>
      <c r="F16" s="66"/>
      <c r="G16" s="67" t="s">
        <v>52</v>
      </c>
      <c r="H16" s="65" t="s">
        <v>52</v>
      </c>
      <c r="I16" s="60" t="str">
        <f>IF(H16='Dropdown input'!$B$8,'Dropdown input'!$A$8,IF(H16='Dropdown input'!$B$9,'Dropdown input'!$A$9,IF(H16='Dropdown input'!$B$10,'Dropdown input'!$A$10,IF(H16='Dropdown input'!$B$11,'Dropdown input'!$A$11,IF(H16='Dropdown input'!$B$12,'Dropdown input'!$A$12,IF(H16='Dropdown input'!$B$13,'Dropdown input'!$A$13,IF(H16='Dropdown input'!$B$14,'Dropdown input'!$A$14,IF(H16='Dropdown input'!$B$15,'Dropdown input'!$A$15,IF(H16='Dropdown input'!$B$16,'Dropdown input'!$A$16,IF(H16='Dropdown input'!$B$17,'Dropdown input'!$A$17,IF(H16='Dropdown input'!$B$18,'Dropdown input'!$A$18,IF(H16='Dropdown input'!$B$19,'Dropdown input'!$A$19,IF(H16='Dropdown input'!$B$20,'Dropdown input'!$A$20,IF(H16="…bitte Massnahme auswählen","bitte Massnahme auswählen"))))))))))))))</f>
        <v>bitte Massnahme auswählen</v>
      </c>
      <c r="J16" s="68"/>
      <c r="K16" s="69">
        <f t="shared" si="14"/>
        <v>0</v>
      </c>
      <c r="L16" s="61">
        <f>IF(I16=2,'Dropdown input'!$C$9,IF(I16=9,'Dropdown input'!$C$16,IF(D39="bitte Massnahme auswählen","bitte Massnahme auswählen",0)))</f>
        <v>0</v>
      </c>
      <c r="M16" s="69">
        <f t="shared" si="0"/>
        <v>0</v>
      </c>
      <c r="N16" s="61" t="str">
        <f t="shared" si="1"/>
        <v>bitte Massnahme auswählen</v>
      </c>
      <c r="O16" s="61" t="str">
        <f>IF(I16=1,'Dropdown input'!$D$8,
IF(I16=2,'Dropdown input'!$D$9,
IF(I16=3,'Dropdown input'!$D$10,
IF(I16=4,'Dropdown input'!$D$11,
IF(I16=5,'Dropdown input'!$D$12,
IF(I16=6,'Dropdown input'!$D$13,
IF(I16=7,'Dropdown input'!$D$14,
IF(I16=8,'Dropdown input'!$D$15,
IF(I16=9,'Dropdown input'!$D$16,
IF(I16=10,'Dropdown input'!$D$17,
IF(I16=11,'Dropdown input'!$D$18,
IF(I16=12,'Dropdown input'!$D$19,
IF(I16=13,'Dropdown input'!$D$20,
IF(I16="bitte Massnahme auswählen","bitte Massnahme auswählen"))))))))))))))</f>
        <v>bitte Massnahme auswählen</v>
      </c>
      <c r="P16" s="84" t="str">
        <f t="shared" si="10"/>
        <v/>
      </c>
      <c r="Q16" s="61" t="str">
        <f>IF(I16=1,'Dropdown input'!$F$8,IF(I16=2,'Dropdown input'!$F$9,IF(I16=3,$D$46,IF(I16=4,$D$46,IF(I16=5,'Dropdown input'!$F$12,IF(I16=6,'Dropdown input'!$F$13, IF(I16=7,'Dropdown input'!$F$14,IF(I16=8,'Dropdown input'!$F$15,IF(I16=9,'Dropdown input'!$F$16, IF(I16=10,'Dropdown input'!$F$17, IF(I16=11,'Dropdown input'!$F$18,IF(I16=12,"Bitte BLW kontaktieren",IF(I16=13,'Dropdown input'!$F$20, "")))))))))))))</f>
        <v/>
      </c>
      <c r="R16" s="98" t="str">
        <f t="shared" si="2"/>
        <v/>
      </c>
      <c r="S16" s="71"/>
      <c r="T16" s="81" t="str">
        <f t="shared" si="3"/>
        <v/>
      </c>
      <c r="U16" s="82" t="str">
        <f t="shared" si="11"/>
        <v/>
      </c>
      <c r="V16" s="70" t="str">
        <f t="shared" si="4"/>
        <v/>
      </c>
      <c r="W16" s="83" t="str">
        <f t="shared" si="5"/>
        <v/>
      </c>
      <c r="X16" s="62" t="str">
        <f t="shared" si="6"/>
        <v/>
      </c>
      <c r="Y16" s="64"/>
      <c r="Z16" s="71"/>
      <c r="AA16" s="71"/>
      <c r="AB16" s="71"/>
      <c r="AC16" s="72" t="str">
        <f t="shared" si="7"/>
        <v/>
      </c>
      <c r="AD16" s="73">
        <f t="shared" si="13"/>
        <v>0</v>
      </c>
      <c r="AE16" s="74" t="str">
        <f t="shared" si="8"/>
        <v/>
      </c>
      <c r="AF16" s="64"/>
      <c r="AG16" s="75"/>
      <c r="AH16" s="64"/>
      <c r="AI16" s="75"/>
      <c r="AJ16" s="64"/>
      <c r="AK16" s="64"/>
      <c r="AL16" s="33"/>
      <c r="AM16" s="33"/>
    </row>
    <row r="17" spans="1:39" s="28" customFormat="1" ht="47.25" customHeight="1">
      <c r="A17" s="63">
        <f>ANLEITUNG!$B$2</f>
        <v>0</v>
      </c>
      <c r="B17" s="64" t="s">
        <v>69</v>
      </c>
      <c r="C17" s="65" t="s">
        <v>70</v>
      </c>
      <c r="D17" s="65"/>
      <c r="E17" s="64" t="s">
        <v>71</v>
      </c>
      <c r="F17" s="66"/>
      <c r="G17" s="67" t="s">
        <v>52</v>
      </c>
      <c r="H17" s="65" t="s">
        <v>52</v>
      </c>
      <c r="I17" s="60" t="str">
        <f>IF(H17='Dropdown input'!$B$8,'Dropdown input'!$A$8,IF(H17='Dropdown input'!$B$9,'Dropdown input'!$A$9,IF(H17='Dropdown input'!$B$10,'Dropdown input'!$A$10,IF(H17='Dropdown input'!$B$11,'Dropdown input'!$A$11,IF(H17='Dropdown input'!$B$12,'Dropdown input'!$A$12,IF(H17='Dropdown input'!$B$13,'Dropdown input'!$A$13,IF(H17='Dropdown input'!$B$14,'Dropdown input'!$A$14,IF(H17='Dropdown input'!$B$15,'Dropdown input'!$A$15,IF(H17='Dropdown input'!$B$16,'Dropdown input'!$A$16,IF(H17='Dropdown input'!$B$17,'Dropdown input'!$A$17,IF(H17='Dropdown input'!$B$18,'Dropdown input'!$A$18,IF(H17='Dropdown input'!$B$19,'Dropdown input'!$A$19,IF(H17='Dropdown input'!$B$20,'Dropdown input'!$A$20,IF(H17="…bitte Massnahme auswählen","bitte Massnahme auswählen"))))))))))))))</f>
        <v>bitte Massnahme auswählen</v>
      </c>
      <c r="J17" s="68"/>
      <c r="K17" s="69">
        <f t="shared" si="14"/>
        <v>0</v>
      </c>
      <c r="L17" s="61">
        <f>IF(I17=2,'Dropdown input'!$C$9,IF(I17=9,'Dropdown input'!$C$16,IF(D40="bitte Massnahme auswählen","bitte Massnahme auswählen",0)))</f>
        <v>0</v>
      </c>
      <c r="M17" s="69">
        <f t="shared" si="0"/>
        <v>0</v>
      </c>
      <c r="N17" s="61" t="str">
        <f t="shared" si="1"/>
        <v>bitte Massnahme auswählen</v>
      </c>
      <c r="O17" s="61" t="str">
        <f>IF(I17=1,'Dropdown input'!$D$8,
IF(I17=2,'Dropdown input'!$D$9,
IF(I17=3,'Dropdown input'!$D$10,
IF(I17=4,'Dropdown input'!$D$11,
IF(I17=5,'Dropdown input'!$D$12,
IF(I17=6,'Dropdown input'!$D$13,
IF(I17=7,'Dropdown input'!$D$14,
IF(I17=8,'Dropdown input'!$D$15,
IF(I17=9,'Dropdown input'!$D$16,
IF(I17=10,'Dropdown input'!$D$17,
IF(I17=11,'Dropdown input'!$D$18,
IF(I17=12,'Dropdown input'!$D$19,
IF(I17=13,'Dropdown input'!$D$20,
IF(I17="bitte Massnahme auswählen","bitte Massnahme auswählen"))))))))))))))</f>
        <v>bitte Massnahme auswählen</v>
      </c>
      <c r="P17" s="84" t="str">
        <f t="shared" si="10"/>
        <v/>
      </c>
      <c r="Q17" s="61" t="str">
        <f>IF(I17=1,'Dropdown input'!$F$8,IF(I17=2,'Dropdown input'!$F$9,IF(I17=3,$D$46,IF(I17=4,$D$46,IF(I17=5,'Dropdown input'!$F$12,IF(I17=6,'Dropdown input'!$F$13, IF(I17=7,'Dropdown input'!$F$14,IF(I17=8,'Dropdown input'!$F$15,IF(I17=9,'Dropdown input'!$F$16, IF(I17=10,'Dropdown input'!$F$17, IF(I17=11,'Dropdown input'!$F$18,IF(I17=12,"Bitte BLW kontaktieren",IF(I17=13,'Dropdown input'!$F$20, "")))))))))))))</f>
        <v/>
      </c>
      <c r="R17" s="98" t="str">
        <f t="shared" si="2"/>
        <v/>
      </c>
      <c r="S17" s="71"/>
      <c r="T17" s="81" t="str">
        <f t="shared" si="3"/>
        <v/>
      </c>
      <c r="U17" s="82" t="str">
        <f t="shared" si="11"/>
        <v/>
      </c>
      <c r="V17" s="70" t="str">
        <f t="shared" si="4"/>
        <v/>
      </c>
      <c r="W17" s="83" t="str">
        <f t="shared" si="5"/>
        <v/>
      </c>
      <c r="X17" s="62" t="str">
        <f t="shared" si="6"/>
        <v/>
      </c>
      <c r="Y17" s="64"/>
      <c r="Z17" s="71"/>
      <c r="AA17" s="71"/>
      <c r="AB17" s="71"/>
      <c r="AC17" s="72" t="str">
        <f t="shared" si="7"/>
        <v/>
      </c>
      <c r="AD17" s="73">
        <f t="shared" si="13"/>
        <v>0</v>
      </c>
      <c r="AE17" s="74" t="str">
        <f t="shared" si="8"/>
        <v/>
      </c>
      <c r="AF17" s="64"/>
      <c r="AG17" s="75"/>
      <c r="AH17" s="64"/>
      <c r="AI17" s="75"/>
      <c r="AJ17" s="64"/>
      <c r="AK17" s="64"/>
      <c r="AL17" s="33"/>
      <c r="AM17" s="33"/>
    </row>
    <row r="18" spans="1:39" s="28" customFormat="1" ht="47.25" customHeight="1">
      <c r="A18" s="63">
        <f>ANLEITUNG!$B$2</f>
        <v>0</v>
      </c>
      <c r="B18" s="64" t="s">
        <v>69</v>
      </c>
      <c r="C18" s="65" t="s">
        <v>70</v>
      </c>
      <c r="D18" s="65"/>
      <c r="E18" s="64" t="s">
        <v>71</v>
      </c>
      <c r="F18" s="66"/>
      <c r="G18" s="67" t="s">
        <v>52</v>
      </c>
      <c r="H18" s="65" t="s">
        <v>52</v>
      </c>
      <c r="I18" s="60" t="str">
        <f>IF(H18='Dropdown input'!$B$8,'Dropdown input'!$A$8,IF(H18='Dropdown input'!$B$9,'Dropdown input'!$A$9,IF(H18='Dropdown input'!$B$10,'Dropdown input'!$A$10,IF(H18='Dropdown input'!$B$11,'Dropdown input'!$A$11,IF(H18='Dropdown input'!$B$12,'Dropdown input'!$A$12,IF(H18='Dropdown input'!$B$13,'Dropdown input'!$A$13,IF(H18='Dropdown input'!$B$14,'Dropdown input'!$A$14,IF(H18='Dropdown input'!$B$15,'Dropdown input'!$A$15,IF(H18='Dropdown input'!$B$16,'Dropdown input'!$A$16,IF(H18='Dropdown input'!$B$17,'Dropdown input'!$A$17,IF(H18='Dropdown input'!$B$18,'Dropdown input'!$A$18,IF(H18='Dropdown input'!$B$19,'Dropdown input'!$A$19,IF(H18='Dropdown input'!$B$20,'Dropdown input'!$A$20,IF(H18="…bitte Massnahme auswählen","bitte Massnahme auswählen"))))))))))))))</f>
        <v>bitte Massnahme auswählen</v>
      </c>
      <c r="J18" s="68"/>
      <c r="K18" s="69">
        <f t="shared" si="14"/>
        <v>0</v>
      </c>
      <c r="L18" s="61">
        <f>IF(I18=2,'Dropdown input'!$C$9,IF(I18=9,'Dropdown input'!$C$16,IF(D41="bitte Massnahme auswählen","bitte Massnahme auswählen",0)))</f>
        <v>0</v>
      </c>
      <c r="M18" s="69">
        <f t="shared" si="0"/>
        <v>0</v>
      </c>
      <c r="N18" s="61" t="str">
        <f t="shared" si="1"/>
        <v>bitte Massnahme auswählen</v>
      </c>
      <c r="O18" s="61" t="str">
        <f>IF(I18=1,'Dropdown input'!$D$8,
IF(I18=2,'Dropdown input'!$D$9,
IF(I18=3,'Dropdown input'!$D$10,
IF(I18=4,'Dropdown input'!$D$11,
IF(I18=5,'Dropdown input'!$D$12,
IF(I18=6,'Dropdown input'!$D$13,
IF(I18=7,'Dropdown input'!$D$14,
IF(I18=8,'Dropdown input'!$D$15,
IF(I18=9,'Dropdown input'!$D$16,
IF(I18=10,'Dropdown input'!$D$17,
IF(I18=11,'Dropdown input'!$D$18,
IF(I18=12,'Dropdown input'!$D$19,
IF(I18=13,'Dropdown input'!$D$20,
IF(I18="bitte Massnahme auswählen","bitte Massnahme auswählen"))))))))))))))</f>
        <v>bitte Massnahme auswählen</v>
      </c>
      <c r="P18" s="84" t="str">
        <f t="shared" si="10"/>
        <v/>
      </c>
      <c r="Q18" s="61" t="str">
        <f>IF(I18=1,'Dropdown input'!$F$8,IF(I18=2,'Dropdown input'!$F$9,IF(I18=3,$D$46,IF(I18=4,$D$46,IF(I18=5,'Dropdown input'!$F$12,IF(I18=6,'Dropdown input'!$F$13, IF(I18=7,'Dropdown input'!$F$14,IF(I18=8,'Dropdown input'!$F$15,IF(I18=9,'Dropdown input'!$F$16, IF(I18=10,'Dropdown input'!$F$17, IF(I18=11,'Dropdown input'!$F$18,IF(I18=12,"Bitte BLW kontaktieren",IF(I18=13,'Dropdown input'!$F$20, "")))))))))))))</f>
        <v/>
      </c>
      <c r="R18" s="98" t="str">
        <f t="shared" si="2"/>
        <v/>
      </c>
      <c r="S18" s="71"/>
      <c r="T18" s="81" t="str">
        <f t="shared" si="3"/>
        <v/>
      </c>
      <c r="U18" s="82" t="str">
        <f t="shared" si="11"/>
        <v/>
      </c>
      <c r="V18" s="70" t="str">
        <f t="shared" si="4"/>
        <v/>
      </c>
      <c r="W18" s="83" t="str">
        <f t="shared" si="5"/>
        <v/>
      </c>
      <c r="X18" s="62" t="str">
        <f t="shared" si="6"/>
        <v/>
      </c>
      <c r="Y18" s="64"/>
      <c r="Z18" s="71"/>
      <c r="AA18" s="71"/>
      <c r="AB18" s="71"/>
      <c r="AC18" s="72" t="str">
        <f t="shared" si="7"/>
        <v/>
      </c>
      <c r="AD18" s="73">
        <f t="shared" si="13"/>
        <v>0</v>
      </c>
      <c r="AE18" s="74" t="str">
        <f t="shared" si="8"/>
        <v/>
      </c>
      <c r="AF18" s="64"/>
      <c r="AG18" s="75"/>
      <c r="AH18" s="64"/>
      <c r="AI18" s="75"/>
      <c r="AJ18" s="64"/>
      <c r="AK18" s="64"/>
      <c r="AL18" s="33"/>
      <c r="AM18" s="33"/>
    </row>
    <row r="19" spans="1:39" s="28" customFormat="1" ht="47.25" customHeight="1">
      <c r="A19" s="63">
        <f>ANLEITUNG!$B$2</f>
        <v>0</v>
      </c>
      <c r="B19" s="64" t="s">
        <v>69</v>
      </c>
      <c r="C19" s="65" t="s">
        <v>70</v>
      </c>
      <c r="D19" s="65"/>
      <c r="E19" s="64" t="s">
        <v>71</v>
      </c>
      <c r="F19" s="66"/>
      <c r="G19" s="67" t="s">
        <v>52</v>
      </c>
      <c r="H19" s="65" t="s">
        <v>52</v>
      </c>
      <c r="I19" s="60" t="str">
        <f>IF(H19='Dropdown input'!$B$8,'Dropdown input'!$A$8,IF(H19='Dropdown input'!$B$9,'Dropdown input'!$A$9,IF(H19='Dropdown input'!$B$10,'Dropdown input'!$A$10,IF(H19='Dropdown input'!$B$11,'Dropdown input'!$A$11,IF(H19='Dropdown input'!$B$12,'Dropdown input'!$A$12,IF(H19='Dropdown input'!$B$13,'Dropdown input'!$A$13,IF(H19='Dropdown input'!$B$14,'Dropdown input'!$A$14,IF(H19='Dropdown input'!$B$15,'Dropdown input'!$A$15,IF(H19='Dropdown input'!$B$16,'Dropdown input'!$A$16,IF(H19='Dropdown input'!$B$17,'Dropdown input'!$A$17,IF(H19='Dropdown input'!$B$18,'Dropdown input'!$A$18,IF(H19='Dropdown input'!$B$19,'Dropdown input'!$A$19,IF(H19='Dropdown input'!$B$20,'Dropdown input'!$A$20,IF(H19="…bitte Massnahme auswählen","bitte Massnahme auswählen"))))))))))))))</f>
        <v>bitte Massnahme auswählen</v>
      </c>
      <c r="J19" s="68"/>
      <c r="K19" s="69">
        <f>F19-J19</f>
        <v>0</v>
      </c>
      <c r="L19" s="61">
        <f>IF(I19=2,'Dropdown input'!$C$9,IF(I19=9,'Dropdown input'!$C$16,IF(D42="bitte Massnahme auswählen","bitte Massnahme auswählen",0)))</f>
        <v>0</v>
      </c>
      <c r="M19" s="69">
        <f t="shared" si="0"/>
        <v>0</v>
      </c>
      <c r="N19" s="61" t="str">
        <f t="shared" si="1"/>
        <v>bitte Massnahme auswählen</v>
      </c>
      <c r="O19" s="61" t="str">
        <f>IF(I19=1,'Dropdown input'!$D$8,
IF(I19=2,'Dropdown input'!$D$9,
IF(I19=3,'Dropdown input'!$D$10,
IF(I19=4,'Dropdown input'!$D$11,
IF(I19=5,'Dropdown input'!$D$12,
IF(I19=6,'Dropdown input'!$D$13,
IF(I19=7,'Dropdown input'!$D$14,
IF(I19=8,'Dropdown input'!$D$15,
IF(I19=9,'Dropdown input'!$D$16,
IF(I19=10,'Dropdown input'!$D$17,
IF(I19=11,'Dropdown input'!$D$18,
IF(I19=12,'Dropdown input'!$D$19,
IF(I19=13,'Dropdown input'!$D$20,
IF(I19="bitte Massnahme auswählen","bitte Massnahme auswählen"))))))))))))))</f>
        <v>bitte Massnahme auswählen</v>
      </c>
      <c r="P19" s="84" t="str">
        <f t="shared" si="10"/>
        <v/>
      </c>
      <c r="Q19" s="61" t="str">
        <f>IF(I19=1,'Dropdown input'!$F$8,IF(I19=2,'Dropdown input'!$F$9,IF(I19=3,$D$46,IF(I19=4,$D$46,IF(I19=5,'Dropdown input'!$F$12,IF(I19=6,'Dropdown input'!$F$13, IF(I19=7,'Dropdown input'!$F$14,IF(I19=8,'Dropdown input'!$F$15,IF(I19=9,'Dropdown input'!$F$16, IF(I19=10,'Dropdown input'!$F$17, IF(I19=11,'Dropdown input'!$F$18,IF(I19=12,"Bitte BLW kontaktieren",IF(I19=13,'Dropdown input'!$F$20, "")))))))))))))</f>
        <v/>
      </c>
      <c r="R19" s="98" t="str">
        <f t="shared" si="2"/>
        <v/>
      </c>
      <c r="S19" s="71"/>
      <c r="T19" s="81" t="str">
        <f t="shared" si="3"/>
        <v/>
      </c>
      <c r="U19" s="82" t="str">
        <f t="shared" si="11"/>
        <v/>
      </c>
      <c r="V19" s="70" t="str">
        <f t="shared" si="4"/>
        <v/>
      </c>
      <c r="W19" s="83" t="str">
        <f t="shared" si="5"/>
        <v/>
      </c>
      <c r="X19" s="62" t="str">
        <f t="shared" si="6"/>
        <v/>
      </c>
      <c r="Y19" s="64"/>
      <c r="Z19" s="71"/>
      <c r="AA19" s="71"/>
      <c r="AB19" s="71"/>
      <c r="AC19" s="72" t="str">
        <f t="shared" si="7"/>
        <v/>
      </c>
      <c r="AD19" s="73">
        <f t="shared" si="13"/>
        <v>0</v>
      </c>
      <c r="AE19" s="74" t="str">
        <f t="shared" si="8"/>
        <v/>
      </c>
      <c r="AF19" s="64"/>
      <c r="AG19" s="75"/>
      <c r="AH19" s="64"/>
      <c r="AI19" s="75"/>
      <c r="AJ19" s="64"/>
      <c r="AK19" s="64"/>
      <c r="AL19" s="33"/>
      <c r="AM19" s="33"/>
    </row>
    <row r="20" spans="1:39" s="28" customFormat="1" ht="47.25" customHeight="1">
      <c r="A20" s="63">
        <f>ANLEITUNG!$B$2</f>
        <v>0</v>
      </c>
      <c r="B20" s="64" t="s">
        <v>69</v>
      </c>
      <c r="C20" s="65" t="s">
        <v>70</v>
      </c>
      <c r="D20" s="65"/>
      <c r="E20" s="64" t="s">
        <v>71</v>
      </c>
      <c r="F20" s="66"/>
      <c r="G20" s="67" t="s">
        <v>52</v>
      </c>
      <c r="H20" s="65" t="s">
        <v>52</v>
      </c>
      <c r="I20" s="60" t="str">
        <f>IF(H20='Dropdown input'!$B$8,'Dropdown input'!$A$8,IF(H20='Dropdown input'!$B$9,'Dropdown input'!$A$9,IF(H20='Dropdown input'!$B$10,'Dropdown input'!$A$10,IF(H20='Dropdown input'!$B$11,'Dropdown input'!$A$11,IF(H20='Dropdown input'!$B$12,'Dropdown input'!$A$12,IF(H20='Dropdown input'!$B$13,'Dropdown input'!$A$13,IF(H20='Dropdown input'!$B$14,'Dropdown input'!$A$14,IF(H20='Dropdown input'!$B$15,'Dropdown input'!$A$15,IF(H20='Dropdown input'!$B$16,'Dropdown input'!$A$16,IF(H20='Dropdown input'!$B$17,'Dropdown input'!$A$17,IF(H20='Dropdown input'!$B$18,'Dropdown input'!$A$18,IF(H20='Dropdown input'!$B$19,'Dropdown input'!$A$19,IF(H20='Dropdown input'!$B$20,'Dropdown input'!$A$20,IF(H20="…bitte Massnahme auswählen","bitte Massnahme auswählen"))))))))))))))</f>
        <v>bitte Massnahme auswählen</v>
      </c>
      <c r="J20" s="68"/>
      <c r="K20" s="69">
        <f t="shared" si="14"/>
        <v>0</v>
      </c>
      <c r="L20" s="61">
        <f>IF(I20=2,'Dropdown input'!$C$9,IF(I20=9,'Dropdown input'!$C$16,IF(D43="bitte Massnahme auswählen","bitte Massnahme auswählen",0)))</f>
        <v>0</v>
      </c>
      <c r="M20" s="69">
        <f t="shared" si="0"/>
        <v>0</v>
      </c>
      <c r="N20" s="61" t="str">
        <f t="shared" si="1"/>
        <v>bitte Massnahme auswählen</v>
      </c>
      <c r="O20" s="61" t="str">
        <f>IF(I20=1,'Dropdown input'!$D$8,
IF(I20=2,'Dropdown input'!$D$9,
IF(I20=3,'Dropdown input'!$D$10,
IF(I20=4,'Dropdown input'!$D$11,
IF(I20=5,'Dropdown input'!$D$12,
IF(I20=6,'Dropdown input'!$D$13,
IF(I20=7,'Dropdown input'!$D$14,
IF(I20=8,'Dropdown input'!$D$15,
IF(I20=9,'Dropdown input'!$D$16,
IF(I20=10,'Dropdown input'!$D$17,
IF(I20=11,'Dropdown input'!$D$18,
IF(I20=12,'Dropdown input'!$D$19,
IF(I20=13,'Dropdown input'!$D$20,
IF(I20="bitte Massnahme auswählen","bitte Massnahme auswählen"))))))))))))))</f>
        <v>bitte Massnahme auswählen</v>
      </c>
      <c r="P20" s="84" t="str">
        <f t="shared" si="10"/>
        <v/>
      </c>
      <c r="Q20" s="61" t="str">
        <f>IF(I20=1,'Dropdown input'!$F$8,IF(I20=2,'Dropdown input'!$F$9,IF(I20=3,$D$46,IF(I20=4,$D$46,IF(I20=5,'Dropdown input'!$F$12,IF(I20=6,'Dropdown input'!$F$13, IF(I20=7,'Dropdown input'!$F$14,IF(I20=8,'Dropdown input'!$F$15,IF(I20=9,'Dropdown input'!$F$16, IF(I20=10,'Dropdown input'!$F$17, IF(I20=11,'Dropdown input'!$F$18,IF(I20=12,"Bitte BLW kontaktieren",IF(I20=13,'Dropdown input'!$F$20, "")))))))))))))</f>
        <v/>
      </c>
      <c r="R20" s="98" t="str">
        <f t="shared" si="2"/>
        <v/>
      </c>
      <c r="S20" s="71"/>
      <c r="T20" s="81" t="str">
        <f t="shared" si="3"/>
        <v/>
      </c>
      <c r="U20" s="82" t="str">
        <f t="shared" si="11"/>
        <v/>
      </c>
      <c r="V20" s="70" t="str">
        <f t="shared" si="4"/>
        <v/>
      </c>
      <c r="W20" s="83" t="str">
        <f t="shared" si="5"/>
        <v/>
      </c>
      <c r="X20" s="62" t="str">
        <f t="shared" si="6"/>
        <v/>
      </c>
      <c r="Y20" s="64"/>
      <c r="Z20" s="71"/>
      <c r="AA20" s="71"/>
      <c r="AB20" s="71"/>
      <c r="AC20" s="72" t="str">
        <f t="shared" si="7"/>
        <v/>
      </c>
      <c r="AD20" s="73">
        <f t="shared" si="13"/>
        <v>0</v>
      </c>
      <c r="AE20" s="74" t="str">
        <f t="shared" si="8"/>
        <v/>
      </c>
      <c r="AF20" s="64"/>
      <c r="AG20" s="75"/>
      <c r="AH20" s="64"/>
      <c r="AI20" s="75"/>
      <c r="AJ20" s="64"/>
      <c r="AK20" s="64"/>
      <c r="AL20" s="33"/>
      <c r="AM20" s="33"/>
    </row>
    <row r="21" spans="1:39" s="28" customFormat="1" ht="47.25" customHeight="1">
      <c r="A21" s="63">
        <f>ANLEITUNG!$B$2</f>
        <v>0</v>
      </c>
      <c r="B21" s="64" t="s">
        <v>69</v>
      </c>
      <c r="C21" s="65" t="s">
        <v>70</v>
      </c>
      <c r="D21" s="65"/>
      <c r="E21" s="64" t="s">
        <v>71</v>
      </c>
      <c r="F21" s="66"/>
      <c r="G21" s="67" t="s">
        <v>52</v>
      </c>
      <c r="H21" s="65" t="s">
        <v>52</v>
      </c>
      <c r="I21" s="60" t="str">
        <f>IF(H21='Dropdown input'!$B$8,'Dropdown input'!$A$8,IF(H21='Dropdown input'!$B$9,'Dropdown input'!$A$9,IF(H21='Dropdown input'!$B$10,'Dropdown input'!$A$10,IF(H21='Dropdown input'!$B$11,'Dropdown input'!$A$11,IF(H21='Dropdown input'!$B$12,'Dropdown input'!$A$12,IF(H21='Dropdown input'!$B$13,'Dropdown input'!$A$13,IF(H21='Dropdown input'!$B$14,'Dropdown input'!$A$14,IF(H21='Dropdown input'!$B$15,'Dropdown input'!$A$15,IF(H21='Dropdown input'!$B$16,'Dropdown input'!$A$16,IF(H21='Dropdown input'!$B$17,'Dropdown input'!$A$17,IF(H21='Dropdown input'!$B$18,'Dropdown input'!$A$18,IF(H21='Dropdown input'!$B$19,'Dropdown input'!$A$19,IF(H21='Dropdown input'!$B$20,'Dropdown input'!$A$20,IF(H21="…bitte Massnahme auswählen","bitte Massnahme auswählen"))))))))))))))</f>
        <v>bitte Massnahme auswählen</v>
      </c>
      <c r="J21" s="68"/>
      <c r="K21" s="69">
        <f t="shared" si="14"/>
        <v>0</v>
      </c>
      <c r="L21" s="61">
        <f>IF(I21=2,'Dropdown input'!$C$9,IF(I21=9,'Dropdown input'!$C$16,IF(D44="bitte Massnahme auswählen","bitte Massnahme auswählen",0)))</f>
        <v>0</v>
      </c>
      <c r="M21" s="69">
        <f t="shared" si="0"/>
        <v>0</v>
      </c>
      <c r="N21" s="61" t="str">
        <f t="shared" si="1"/>
        <v>bitte Massnahme auswählen</v>
      </c>
      <c r="O21" s="61" t="str">
        <f>IF(I21=1,'Dropdown input'!$D$8,
IF(I21=2,'Dropdown input'!$D$9,
IF(I21=3,'Dropdown input'!$D$10,
IF(I21=4,'Dropdown input'!$D$11,
IF(I21=5,'Dropdown input'!$D$12,
IF(I21=6,'Dropdown input'!$D$13,
IF(I21=7,'Dropdown input'!$D$14,
IF(I21=8,'Dropdown input'!$D$15,
IF(I21=9,'Dropdown input'!$D$16,
IF(I21=10,'Dropdown input'!$D$17,
IF(I21=11,'Dropdown input'!$D$18,
IF(I21=12,'Dropdown input'!$D$19,
IF(I21=13,'Dropdown input'!$D$20,
IF(I21="bitte Massnahme auswählen","bitte Massnahme auswählen"))))))))))))))</f>
        <v>bitte Massnahme auswählen</v>
      </c>
      <c r="P21" s="84" t="str">
        <f t="shared" si="10"/>
        <v/>
      </c>
      <c r="Q21" s="61" t="str">
        <f>IF(I21=1,'Dropdown input'!$F$8,IF(I21=2,'Dropdown input'!$F$9,IF(I21=3,$D$46,IF(I21=4,$D$46,IF(I21=5,'Dropdown input'!$F$12,IF(I21=6,'Dropdown input'!$F$13, IF(I21=7,'Dropdown input'!$F$14,IF(I21=8,'Dropdown input'!$F$15,IF(I21=9,'Dropdown input'!$F$16, IF(I21=10,'Dropdown input'!$F$17, IF(I21=11,'Dropdown input'!$F$18,IF(I21=12,"Bitte BLW kontaktieren",IF(I21=13,'Dropdown input'!$F$20, "")))))))))))))</f>
        <v/>
      </c>
      <c r="R21" s="98" t="str">
        <f t="shared" si="2"/>
        <v/>
      </c>
      <c r="S21" s="71"/>
      <c r="T21" s="81" t="str">
        <f t="shared" si="3"/>
        <v/>
      </c>
      <c r="U21" s="82" t="str">
        <f t="shared" si="11"/>
        <v/>
      </c>
      <c r="V21" s="70" t="str">
        <f t="shared" si="4"/>
        <v/>
      </c>
      <c r="W21" s="83" t="str">
        <f t="shared" si="5"/>
        <v/>
      </c>
      <c r="X21" s="62" t="str">
        <f t="shared" si="6"/>
        <v/>
      </c>
      <c r="Y21" s="64"/>
      <c r="Z21" s="71"/>
      <c r="AA21" s="71"/>
      <c r="AB21" s="71"/>
      <c r="AC21" s="72" t="str">
        <f t="shared" si="7"/>
        <v/>
      </c>
      <c r="AD21" s="73">
        <f t="shared" si="13"/>
        <v>0</v>
      </c>
      <c r="AE21" s="74" t="str">
        <f t="shared" si="8"/>
        <v/>
      </c>
      <c r="AF21" s="64"/>
      <c r="AG21" s="75"/>
      <c r="AH21" s="64"/>
      <c r="AI21" s="75"/>
      <c r="AJ21" s="64"/>
      <c r="AK21" s="64"/>
      <c r="AL21" s="33"/>
      <c r="AM21" s="33"/>
    </row>
    <row r="22" spans="1:39" s="28" customFormat="1" ht="47.25" customHeight="1">
      <c r="A22" s="63">
        <f>ANLEITUNG!$B$2</f>
        <v>0</v>
      </c>
      <c r="B22" s="64" t="s">
        <v>69</v>
      </c>
      <c r="C22" s="65" t="s">
        <v>70</v>
      </c>
      <c r="D22" s="65"/>
      <c r="E22" s="64" t="s">
        <v>71</v>
      </c>
      <c r="F22" s="66"/>
      <c r="G22" s="67" t="s">
        <v>52</v>
      </c>
      <c r="H22" s="65" t="s">
        <v>52</v>
      </c>
      <c r="I22" s="60" t="str">
        <f>IF(H22='Dropdown input'!$B$8,'Dropdown input'!$A$8,IF(H22='Dropdown input'!$B$9,'Dropdown input'!$A$9,IF(H22='Dropdown input'!$B$10,'Dropdown input'!$A$10,IF(H22='Dropdown input'!$B$11,'Dropdown input'!$A$11,IF(H22='Dropdown input'!$B$12,'Dropdown input'!$A$12,IF(H22='Dropdown input'!$B$13,'Dropdown input'!$A$13,IF(H22='Dropdown input'!$B$14,'Dropdown input'!$A$14,IF(H22='Dropdown input'!$B$15,'Dropdown input'!$A$15,IF(H22='Dropdown input'!$B$16,'Dropdown input'!$A$16,IF(H22='Dropdown input'!$B$17,'Dropdown input'!$A$17,IF(H22='Dropdown input'!$B$18,'Dropdown input'!$A$18,IF(H22='Dropdown input'!$B$19,'Dropdown input'!$A$19,IF(H22='Dropdown input'!$B$20,'Dropdown input'!$A$20,IF(H22="…bitte Massnahme auswählen","bitte Massnahme auswählen"))))))))))))))</f>
        <v>bitte Massnahme auswählen</v>
      </c>
      <c r="J22" s="68"/>
      <c r="K22" s="69">
        <f t="shared" si="14"/>
        <v>0</v>
      </c>
      <c r="L22" s="61">
        <f>IF(I22=2,'Dropdown input'!$C$9,IF(I22=9,'Dropdown input'!$C$16,IF(D45="bitte Massnahme auswählen","bitte Massnahme auswählen",0)))</f>
        <v>0</v>
      </c>
      <c r="M22" s="69">
        <f t="shared" si="0"/>
        <v>0</v>
      </c>
      <c r="N22" s="61" t="str">
        <f t="shared" si="1"/>
        <v>bitte Massnahme auswählen</v>
      </c>
      <c r="O22" s="61" t="str">
        <f>IF(I22=1,'Dropdown input'!$D$8,
IF(I22=2,'Dropdown input'!$D$9,
IF(I22=3,'Dropdown input'!$D$10,
IF(I22=4,'Dropdown input'!$D$11,
IF(I22=5,'Dropdown input'!$D$12,
IF(I22=6,'Dropdown input'!$D$13,
IF(I22=7,'Dropdown input'!$D$14,
IF(I22=8,'Dropdown input'!$D$15,
IF(I22=9,'Dropdown input'!$D$16,
IF(I22=10,'Dropdown input'!$D$17,
IF(I22=11,'Dropdown input'!$D$18,
IF(I22=12,'Dropdown input'!$D$19,
IF(I22=13,'Dropdown input'!$D$20,
IF(I22="bitte Massnahme auswählen","bitte Massnahme auswählen"))))))))))))))</f>
        <v>bitte Massnahme auswählen</v>
      </c>
      <c r="P22" s="84" t="str">
        <f t="shared" si="10"/>
        <v/>
      </c>
      <c r="Q22" s="61" t="str">
        <f>IF(I22=1,'Dropdown input'!$F$8,IF(I22=2,'Dropdown input'!$F$9,IF(I22=3,$D$46,IF(I22=4,$D$46,IF(I22=5,'Dropdown input'!$F$12,IF(I22=6,'Dropdown input'!$F$13, IF(I22=7,'Dropdown input'!$F$14,IF(I22=8,'Dropdown input'!$F$15,IF(I22=9,'Dropdown input'!$F$16, IF(I22=10,'Dropdown input'!$F$17, IF(I22=11,'Dropdown input'!$F$18,IF(I22=12,"Bitte BLW kontaktieren",IF(I22=13,'Dropdown input'!$F$20, "")))))))))))))</f>
        <v/>
      </c>
      <c r="R22" s="98" t="str">
        <f t="shared" si="2"/>
        <v/>
      </c>
      <c r="S22" s="71"/>
      <c r="T22" s="81" t="str">
        <f t="shared" si="3"/>
        <v/>
      </c>
      <c r="U22" s="82" t="str">
        <f t="shared" si="11"/>
        <v/>
      </c>
      <c r="V22" s="70" t="str">
        <f t="shared" si="4"/>
        <v/>
      </c>
      <c r="W22" s="83" t="str">
        <f t="shared" si="5"/>
        <v/>
      </c>
      <c r="X22" s="62" t="str">
        <f t="shared" si="6"/>
        <v/>
      </c>
      <c r="Y22" s="64"/>
      <c r="Z22" s="71"/>
      <c r="AA22" s="71"/>
      <c r="AB22" s="71"/>
      <c r="AC22" s="72" t="str">
        <f t="shared" si="7"/>
        <v/>
      </c>
      <c r="AD22" s="73">
        <f t="shared" si="13"/>
        <v>0</v>
      </c>
      <c r="AE22" s="74" t="str">
        <f t="shared" si="8"/>
        <v/>
      </c>
      <c r="AF22" s="64"/>
      <c r="AG22" s="75"/>
      <c r="AH22" s="64"/>
      <c r="AI22" s="75"/>
      <c r="AJ22" s="64"/>
      <c r="AK22" s="64"/>
      <c r="AL22" s="33"/>
      <c r="AM22" s="33"/>
    </row>
    <row r="23" spans="1:39" s="28" customFormat="1" ht="47.25" customHeight="1">
      <c r="A23" s="63">
        <f>ANLEITUNG!$B$2</f>
        <v>0</v>
      </c>
      <c r="B23" s="64" t="s">
        <v>69</v>
      </c>
      <c r="C23" s="65" t="s">
        <v>70</v>
      </c>
      <c r="D23" s="65"/>
      <c r="E23" s="64" t="s">
        <v>71</v>
      </c>
      <c r="F23" s="66"/>
      <c r="G23" s="67" t="s">
        <v>52</v>
      </c>
      <c r="H23" s="65" t="s">
        <v>52</v>
      </c>
      <c r="I23" s="60" t="str">
        <f>IF(H23='Dropdown input'!$B$8,'Dropdown input'!$A$8,IF(H23='Dropdown input'!$B$9,'Dropdown input'!$A$9,IF(H23='Dropdown input'!$B$10,'Dropdown input'!$A$10,IF(H23='Dropdown input'!$B$11,'Dropdown input'!$A$11,IF(H23='Dropdown input'!$B$12,'Dropdown input'!$A$12,IF(H23='Dropdown input'!$B$13,'Dropdown input'!$A$13,IF(H23='Dropdown input'!$B$14,'Dropdown input'!$A$14,IF(H23='Dropdown input'!$B$15,'Dropdown input'!$A$15,IF(H23='Dropdown input'!$B$16,'Dropdown input'!$A$16,IF(H23='Dropdown input'!$B$17,'Dropdown input'!$A$17,IF(H23='Dropdown input'!$B$18,'Dropdown input'!$A$18,IF(H23='Dropdown input'!$B$19,'Dropdown input'!$A$19,IF(H23='Dropdown input'!$B$20,'Dropdown input'!$A$20,IF(H23="…bitte Massnahme auswählen","bitte Massnahme auswählen"))))))))))))))</f>
        <v>bitte Massnahme auswählen</v>
      </c>
      <c r="J23" s="68"/>
      <c r="K23" s="69">
        <f t="shared" si="14"/>
        <v>0</v>
      </c>
      <c r="L23" s="61">
        <f>IF(I23=2,'Dropdown input'!$C$9,IF(I23=9,'Dropdown input'!$C$16,IF(D46="bitte Massnahme auswählen","bitte Massnahme auswählen",0)))</f>
        <v>0</v>
      </c>
      <c r="M23" s="69">
        <f t="shared" si="0"/>
        <v>0</v>
      </c>
      <c r="N23" s="61" t="str">
        <f t="shared" si="1"/>
        <v>bitte Massnahme auswählen</v>
      </c>
      <c r="O23" s="61" t="str">
        <f>IF(I23=1,'Dropdown input'!$D$8,
IF(I23=2,'Dropdown input'!$D$9,
IF(I23=3,'Dropdown input'!$D$10,
IF(I23=4,'Dropdown input'!$D$11,
IF(I23=5,'Dropdown input'!$D$12,
IF(I23=6,'Dropdown input'!$D$13,
IF(I23=7,'Dropdown input'!$D$14,
IF(I23=8,'Dropdown input'!$D$15,
IF(I23=9,'Dropdown input'!$D$16,
IF(I23=10,'Dropdown input'!$D$17,
IF(I23=11,'Dropdown input'!$D$18,
IF(I23=12,'Dropdown input'!$D$19,
IF(I23=13,'Dropdown input'!$D$20,
IF(I23="bitte Massnahme auswählen","bitte Massnahme auswählen"))))))))))))))</f>
        <v>bitte Massnahme auswählen</v>
      </c>
      <c r="P23" s="84" t="str">
        <f t="shared" si="10"/>
        <v/>
      </c>
      <c r="Q23" s="61" t="str">
        <f>IF(I23=1,'Dropdown input'!$F$8,IF(I23=2,'Dropdown input'!$F$9,IF(I23=3,$D$46,IF(I23=4,$D$46,IF(I23=5,'Dropdown input'!$F$12,IF(I23=6,'Dropdown input'!$F$13, IF(I23=7,'Dropdown input'!$F$14,IF(I23=8,'Dropdown input'!$F$15,IF(I23=9,'Dropdown input'!$F$16, IF(I23=10,'Dropdown input'!$F$17, IF(I23=11,'Dropdown input'!$F$18,IF(I23=12,"Bitte BLW kontaktieren",IF(I23=13,'Dropdown input'!$F$20, "")))))))))))))</f>
        <v/>
      </c>
      <c r="R23" s="98" t="str">
        <f t="shared" si="2"/>
        <v/>
      </c>
      <c r="S23" s="71"/>
      <c r="T23" s="81" t="str">
        <f t="shared" si="3"/>
        <v/>
      </c>
      <c r="U23" s="82" t="str">
        <f t="shared" si="11"/>
        <v/>
      </c>
      <c r="V23" s="70" t="str">
        <f t="shared" si="4"/>
        <v/>
      </c>
      <c r="W23" s="83" t="str">
        <f t="shared" si="5"/>
        <v/>
      </c>
      <c r="X23" s="62" t="str">
        <f t="shared" si="6"/>
        <v/>
      </c>
      <c r="Y23" s="64"/>
      <c r="Z23" s="71"/>
      <c r="AA23" s="71"/>
      <c r="AB23" s="71"/>
      <c r="AC23" s="72" t="str">
        <f t="shared" si="7"/>
        <v/>
      </c>
      <c r="AD23" s="73">
        <f t="shared" si="13"/>
        <v>0</v>
      </c>
      <c r="AE23" s="74" t="str">
        <f t="shared" si="8"/>
        <v/>
      </c>
      <c r="AF23" s="64"/>
      <c r="AG23" s="75"/>
      <c r="AH23" s="64"/>
      <c r="AI23" s="75"/>
      <c r="AJ23" s="64"/>
      <c r="AK23" s="64"/>
      <c r="AL23" s="33"/>
      <c r="AM23" s="33"/>
    </row>
    <row r="24" spans="1:39" s="28" customFormat="1" ht="47.25" customHeight="1">
      <c r="A24" s="63">
        <f>ANLEITUNG!$B$2</f>
        <v>0</v>
      </c>
      <c r="B24" s="64" t="s">
        <v>69</v>
      </c>
      <c r="C24" s="65" t="s">
        <v>70</v>
      </c>
      <c r="D24" s="65"/>
      <c r="E24" s="64" t="s">
        <v>71</v>
      </c>
      <c r="F24" s="66"/>
      <c r="G24" s="67" t="s">
        <v>52</v>
      </c>
      <c r="H24" s="65" t="s">
        <v>52</v>
      </c>
      <c r="I24" s="60" t="str">
        <f>IF(H24='Dropdown input'!$B$8,'Dropdown input'!$A$8,IF(H24='Dropdown input'!$B$9,'Dropdown input'!$A$9,IF(H24='Dropdown input'!$B$10,'Dropdown input'!$A$10,IF(H24='Dropdown input'!$B$11,'Dropdown input'!$A$11,IF(H24='Dropdown input'!$B$12,'Dropdown input'!$A$12,IF(H24='Dropdown input'!$B$13,'Dropdown input'!$A$13,IF(H24='Dropdown input'!$B$14,'Dropdown input'!$A$14,IF(H24='Dropdown input'!$B$15,'Dropdown input'!$A$15,IF(H24='Dropdown input'!$B$16,'Dropdown input'!$A$16,IF(H24='Dropdown input'!$B$17,'Dropdown input'!$A$17,IF(H24='Dropdown input'!$B$18,'Dropdown input'!$A$18,IF(H24='Dropdown input'!$B$19,'Dropdown input'!$A$19,IF(H24='Dropdown input'!$B$20,'Dropdown input'!$A$20,IF(H24="…bitte Massnahme auswählen","bitte Massnahme auswählen"))))))))))))))</f>
        <v>bitte Massnahme auswählen</v>
      </c>
      <c r="J24" s="68"/>
      <c r="K24" s="69">
        <f t="shared" si="14"/>
        <v>0</v>
      </c>
      <c r="L24" s="61">
        <f>IF(I24=2,'Dropdown input'!$C$9,IF(I24=9,'Dropdown input'!$C$16,IF(D47="bitte Massnahme auswählen","bitte Massnahme auswählen",0)))</f>
        <v>0</v>
      </c>
      <c r="M24" s="69">
        <f t="shared" si="0"/>
        <v>0</v>
      </c>
      <c r="N24" s="61" t="str">
        <f t="shared" si="1"/>
        <v>bitte Massnahme auswählen</v>
      </c>
      <c r="O24" s="61" t="str">
        <f>IF(I24=1,'Dropdown input'!$D$8,
IF(I24=2,'Dropdown input'!$D$9,
IF(I24=3,'Dropdown input'!$D$10,
IF(I24=4,'Dropdown input'!$D$11,
IF(I24=5,'Dropdown input'!$D$12,
IF(I24=6,'Dropdown input'!$D$13,
IF(I24=7,'Dropdown input'!$D$14,
IF(I24=8,'Dropdown input'!$D$15,
IF(I24=9,'Dropdown input'!$D$16,
IF(I24=10,'Dropdown input'!$D$17,
IF(I24=11,'Dropdown input'!$D$18,
IF(I24=12,'Dropdown input'!$D$19,
IF(I24=13,'Dropdown input'!$D$20,
IF(I24="bitte Massnahme auswählen","bitte Massnahme auswählen"))))))))))))))</f>
        <v>bitte Massnahme auswählen</v>
      </c>
      <c r="P24" s="84" t="str">
        <f t="shared" si="10"/>
        <v/>
      </c>
      <c r="Q24" s="61" t="str">
        <f>IF(I24=1,'Dropdown input'!$F$8,IF(I24=2,'Dropdown input'!$F$9,IF(I24=3,$D$46,IF(I24=4,$D$46,IF(I24=5,'Dropdown input'!$F$12,IF(I24=6,'Dropdown input'!$F$13, IF(I24=7,'Dropdown input'!$F$14,IF(I24=8,'Dropdown input'!$F$15,IF(I24=9,'Dropdown input'!$F$16, IF(I24=10,'Dropdown input'!$F$17, IF(I24=11,'Dropdown input'!$F$18,IF(I24=12,"Bitte BLW kontaktieren",IF(I24=13,'Dropdown input'!$F$20, "")))))))))))))</f>
        <v/>
      </c>
      <c r="R24" s="98" t="str">
        <f t="shared" si="2"/>
        <v/>
      </c>
      <c r="S24" s="71"/>
      <c r="T24" s="81" t="str">
        <f t="shared" si="3"/>
        <v/>
      </c>
      <c r="U24" s="82" t="str">
        <f t="shared" si="11"/>
        <v/>
      </c>
      <c r="V24" s="70" t="str">
        <f t="shared" si="4"/>
        <v/>
      </c>
      <c r="W24" s="83" t="str">
        <f t="shared" si="5"/>
        <v/>
      </c>
      <c r="X24" s="62" t="str">
        <f t="shared" si="6"/>
        <v/>
      </c>
      <c r="Y24" s="64"/>
      <c r="Z24" s="71"/>
      <c r="AA24" s="71"/>
      <c r="AB24" s="71"/>
      <c r="AC24" s="72" t="str">
        <f t="shared" si="7"/>
        <v/>
      </c>
      <c r="AD24" s="73">
        <f t="shared" si="13"/>
        <v>0</v>
      </c>
      <c r="AE24" s="74" t="str">
        <f t="shared" si="8"/>
        <v/>
      </c>
      <c r="AF24" s="64"/>
      <c r="AG24" s="75"/>
      <c r="AH24" s="64"/>
      <c r="AI24" s="75"/>
      <c r="AJ24" s="64"/>
      <c r="AK24" s="64"/>
      <c r="AL24" s="33"/>
      <c r="AM24" s="33"/>
    </row>
    <row r="25" spans="1:39" s="28" customFormat="1" ht="47.25" customHeight="1">
      <c r="A25" s="63">
        <f>ANLEITUNG!$B$2</f>
        <v>0</v>
      </c>
      <c r="B25" s="64" t="s">
        <v>69</v>
      </c>
      <c r="C25" s="65" t="s">
        <v>70</v>
      </c>
      <c r="D25" s="65"/>
      <c r="E25" s="64" t="s">
        <v>71</v>
      </c>
      <c r="F25" s="66"/>
      <c r="G25" s="67" t="s">
        <v>52</v>
      </c>
      <c r="H25" s="65" t="s">
        <v>52</v>
      </c>
      <c r="I25" s="60" t="str">
        <f>IF(H25='Dropdown input'!$B$8,'Dropdown input'!$A$8,IF(H25='Dropdown input'!$B$9,'Dropdown input'!$A$9,IF(H25='Dropdown input'!$B$10,'Dropdown input'!$A$10,IF(H25='Dropdown input'!$B$11,'Dropdown input'!$A$11,IF(H25='Dropdown input'!$B$12,'Dropdown input'!$A$12,IF(H25='Dropdown input'!$B$13,'Dropdown input'!$A$13,IF(H25='Dropdown input'!$B$14,'Dropdown input'!$A$14,IF(H25='Dropdown input'!$B$15,'Dropdown input'!$A$15,IF(H25='Dropdown input'!$B$16,'Dropdown input'!$A$16,IF(H25='Dropdown input'!$B$17,'Dropdown input'!$A$17,IF(H25='Dropdown input'!$B$18,'Dropdown input'!$A$18,IF(H25='Dropdown input'!$B$19,'Dropdown input'!$A$19,IF(H25='Dropdown input'!$B$20,'Dropdown input'!$A$20,IF(H25="…bitte Massnahme auswählen","bitte Massnahme auswählen"))))))))))))))</f>
        <v>bitte Massnahme auswählen</v>
      </c>
      <c r="J25" s="68"/>
      <c r="K25" s="69">
        <f t="shared" si="14"/>
        <v>0</v>
      </c>
      <c r="L25" s="61">
        <f>IF(I25=2,'Dropdown input'!$C$9,IF(I25=9,'Dropdown input'!$C$16,IF(D48="bitte Massnahme auswählen","bitte Massnahme auswählen",0)))</f>
        <v>0</v>
      </c>
      <c r="M25" s="69">
        <f t="shared" si="0"/>
        <v>0</v>
      </c>
      <c r="N25" s="61" t="str">
        <f t="shared" si="1"/>
        <v>bitte Massnahme auswählen</v>
      </c>
      <c r="O25" s="61" t="str">
        <f>IF(I25=1,'Dropdown input'!$D$8,
IF(I25=2,'Dropdown input'!$D$9,
IF(I25=3,'Dropdown input'!$D$10,
IF(I25=4,'Dropdown input'!$D$11,
IF(I25=5,'Dropdown input'!$D$12,
IF(I25=6,'Dropdown input'!$D$13,
IF(I25=7,'Dropdown input'!$D$14,
IF(I25=8,'Dropdown input'!$D$15,
IF(I25=9,'Dropdown input'!$D$16,
IF(I25=10,'Dropdown input'!$D$17,
IF(I25=11,'Dropdown input'!$D$18,
IF(I25=12,'Dropdown input'!$D$19,
IF(I25=13,'Dropdown input'!$D$20,
IF(I25="bitte Massnahme auswählen","bitte Massnahme auswählen"))))))))))))))</f>
        <v>bitte Massnahme auswählen</v>
      </c>
      <c r="P25" s="84" t="str">
        <f t="shared" si="10"/>
        <v/>
      </c>
      <c r="Q25" s="61" t="str">
        <f>IF(I25=1,'Dropdown input'!$F$8,IF(I25=2,'Dropdown input'!$F$9,IF(I25=3,$D$46,IF(I25=4,$D$46,IF(I25=5,'Dropdown input'!$F$12,IF(I25=6,'Dropdown input'!$F$13, IF(I25=7,'Dropdown input'!$F$14,IF(I25=8,'Dropdown input'!$F$15,IF(I25=9,'Dropdown input'!$F$16, IF(I25=10,'Dropdown input'!$F$17, IF(I25=11,'Dropdown input'!$F$18,IF(I25=12,"Bitte BLW kontaktieren",IF(I25=13,'Dropdown input'!$F$20, "")))))))))))))</f>
        <v/>
      </c>
      <c r="R25" s="98" t="str">
        <f t="shared" si="2"/>
        <v/>
      </c>
      <c r="S25" s="71"/>
      <c r="T25" s="81" t="str">
        <f t="shared" si="3"/>
        <v/>
      </c>
      <c r="U25" s="82" t="str">
        <f t="shared" si="11"/>
        <v/>
      </c>
      <c r="V25" s="70" t="str">
        <f t="shared" si="4"/>
        <v/>
      </c>
      <c r="W25" s="83" t="str">
        <f t="shared" si="5"/>
        <v/>
      </c>
      <c r="X25" s="62" t="str">
        <f t="shared" si="6"/>
        <v/>
      </c>
      <c r="Y25" s="64"/>
      <c r="Z25" s="71"/>
      <c r="AA25" s="71"/>
      <c r="AB25" s="71"/>
      <c r="AC25" s="72" t="str">
        <f t="shared" si="7"/>
        <v/>
      </c>
      <c r="AD25" s="73">
        <f t="shared" si="13"/>
        <v>0</v>
      </c>
      <c r="AE25" s="74" t="str">
        <f t="shared" si="8"/>
        <v/>
      </c>
      <c r="AF25" s="64"/>
      <c r="AG25" s="75"/>
      <c r="AH25" s="64"/>
      <c r="AI25" s="75"/>
      <c r="AJ25" s="64"/>
      <c r="AK25" s="64"/>
      <c r="AL25" s="33"/>
      <c r="AM25" s="33"/>
    </row>
    <row r="26" spans="1:39" s="28" customFormat="1" ht="47.25" customHeight="1">
      <c r="A26" s="63">
        <f>ANLEITUNG!$B$2</f>
        <v>0</v>
      </c>
      <c r="B26" s="64" t="s">
        <v>69</v>
      </c>
      <c r="C26" s="65" t="s">
        <v>70</v>
      </c>
      <c r="D26" s="65"/>
      <c r="E26" s="64" t="s">
        <v>71</v>
      </c>
      <c r="F26" s="66"/>
      <c r="G26" s="67" t="s">
        <v>52</v>
      </c>
      <c r="H26" s="65" t="s">
        <v>52</v>
      </c>
      <c r="I26" s="60" t="str">
        <f>IF(H26='Dropdown input'!$B$8,'Dropdown input'!$A$8,IF(H26='Dropdown input'!$B$9,'Dropdown input'!$A$9,IF(H26='Dropdown input'!$B$10,'Dropdown input'!$A$10,IF(H26='Dropdown input'!$B$11,'Dropdown input'!$A$11,IF(H26='Dropdown input'!$B$12,'Dropdown input'!$A$12,IF(H26='Dropdown input'!$B$13,'Dropdown input'!$A$13,IF(H26='Dropdown input'!$B$14,'Dropdown input'!$A$14,IF(H26='Dropdown input'!$B$15,'Dropdown input'!$A$15,IF(H26='Dropdown input'!$B$16,'Dropdown input'!$A$16,IF(H26='Dropdown input'!$B$17,'Dropdown input'!$A$17,IF(H26='Dropdown input'!$B$18,'Dropdown input'!$A$18,IF(H26='Dropdown input'!$B$19,'Dropdown input'!$A$19,IF(H26='Dropdown input'!$B$20,'Dropdown input'!$A$20,IF(H26="…bitte Massnahme auswählen","bitte Massnahme auswählen"))))))))))))))</f>
        <v>bitte Massnahme auswählen</v>
      </c>
      <c r="J26" s="68"/>
      <c r="K26" s="69">
        <f t="shared" si="14"/>
        <v>0</v>
      </c>
      <c r="L26" s="61">
        <f>IF(I26=2,'Dropdown input'!$C$9,IF(I26=9,'Dropdown input'!$C$16,IF(D49="bitte Massnahme auswählen","bitte Massnahme auswählen",0)))</f>
        <v>0</v>
      </c>
      <c r="M26" s="69">
        <f t="shared" si="0"/>
        <v>0</v>
      </c>
      <c r="N26" s="61" t="str">
        <f t="shared" si="1"/>
        <v>bitte Massnahme auswählen</v>
      </c>
      <c r="O26" s="61" t="str">
        <f>IF(I26=1,'Dropdown input'!$D$8,
IF(I26=2,'Dropdown input'!$D$9,
IF(I26=3,'Dropdown input'!$D$10,
IF(I26=4,'Dropdown input'!$D$11,
IF(I26=5,'Dropdown input'!$D$12,
IF(I26=6,'Dropdown input'!$D$13,
IF(I26=7,'Dropdown input'!$D$14,
IF(I26=8,'Dropdown input'!$D$15,
IF(I26=9,'Dropdown input'!$D$16,
IF(I26=10,'Dropdown input'!$D$17,
IF(I26=11,'Dropdown input'!$D$18,
IF(I26=12,'Dropdown input'!$D$19,
IF(I26=13,'Dropdown input'!$D$20,
IF(I26="bitte Massnahme auswählen","bitte Massnahme auswählen"))))))))))))))</f>
        <v>bitte Massnahme auswählen</v>
      </c>
      <c r="P26" s="84" t="str">
        <f t="shared" si="10"/>
        <v/>
      </c>
      <c r="Q26" s="61" t="str">
        <f>IF(I26=1,'Dropdown input'!$F$8,IF(I26=2,'Dropdown input'!$F$9,IF(I26=3,$D$46,IF(I26=4,$D$46,IF(I26=5,'Dropdown input'!$F$12,IF(I26=6,'Dropdown input'!$F$13, IF(I26=7,'Dropdown input'!$F$14,IF(I26=8,'Dropdown input'!$F$15,IF(I26=9,'Dropdown input'!$F$16, IF(I26=10,'Dropdown input'!$F$17, IF(I26=11,'Dropdown input'!$F$18,IF(I26=12,"Bitte BLW kontaktieren",IF(I26=13,'Dropdown input'!$F$20, "")))))))))))))</f>
        <v/>
      </c>
      <c r="R26" s="98" t="str">
        <f t="shared" si="2"/>
        <v/>
      </c>
      <c r="S26" s="71"/>
      <c r="T26" s="81" t="str">
        <f t="shared" si="3"/>
        <v/>
      </c>
      <c r="U26" s="82" t="str">
        <f t="shared" si="11"/>
        <v/>
      </c>
      <c r="V26" s="70" t="str">
        <f t="shared" si="4"/>
        <v/>
      </c>
      <c r="W26" s="83" t="str">
        <f t="shared" si="5"/>
        <v/>
      </c>
      <c r="X26" s="62" t="str">
        <f t="shared" si="6"/>
        <v/>
      </c>
      <c r="Y26" s="64"/>
      <c r="Z26" s="71"/>
      <c r="AA26" s="71"/>
      <c r="AB26" s="71"/>
      <c r="AC26" s="72" t="str">
        <f t="shared" si="7"/>
        <v/>
      </c>
      <c r="AD26" s="73">
        <f t="shared" si="13"/>
        <v>0</v>
      </c>
      <c r="AE26" s="74" t="str">
        <f t="shared" si="8"/>
        <v/>
      </c>
      <c r="AF26" s="64"/>
      <c r="AG26" s="75"/>
      <c r="AH26" s="64"/>
      <c r="AI26" s="75"/>
      <c r="AJ26" s="64"/>
      <c r="AK26" s="64"/>
      <c r="AL26" s="33"/>
      <c r="AM26" s="33"/>
    </row>
    <row r="27" spans="1:39" s="28" customFormat="1" ht="47.25" customHeight="1">
      <c r="A27" s="63">
        <f>ANLEITUNG!$B$2</f>
        <v>0</v>
      </c>
      <c r="B27" s="64" t="s">
        <v>69</v>
      </c>
      <c r="C27" s="65" t="s">
        <v>70</v>
      </c>
      <c r="D27" s="65"/>
      <c r="E27" s="64" t="s">
        <v>71</v>
      </c>
      <c r="F27" s="66"/>
      <c r="G27" s="67" t="s">
        <v>52</v>
      </c>
      <c r="H27" s="65" t="s">
        <v>52</v>
      </c>
      <c r="I27" s="60" t="str">
        <f>IF(H27='Dropdown input'!$B$8,'Dropdown input'!$A$8,IF(H27='Dropdown input'!$B$9,'Dropdown input'!$A$9,IF(H27='Dropdown input'!$B$10,'Dropdown input'!$A$10,IF(H27='Dropdown input'!$B$11,'Dropdown input'!$A$11,IF(H27='Dropdown input'!$B$12,'Dropdown input'!$A$12,IF(H27='Dropdown input'!$B$13,'Dropdown input'!$A$13,IF(H27='Dropdown input'!$B$14,'Dropdown input'!$A$14,IF(H27='Dropdown input'!$B$15,'Dropdown input'!$A$15,IF(H27='Dropdown input'!$B$16,'Dropdown input'!$A$16,IF(H27='Dropdown input'!$B$17,'Dropdown input'!$A$17,IF(H27='Dropdown input'!$B$18,'Dropdown input'!$A$18,IF(H27='Dropdown input'!$B$19,'Dropdown input'!$A$19,IF(H27='Dropdown input'!$B$20,'Dropdown input'!$A$20,IF(H27="…bitte Massnahme auswählen","bitte Massnahme auswählen"))))))))))))))</f>
        <v>bitte Massnahme auswählen</v>
      </c>
      <c r="J27" s="68"/>
      <c r="K27" s="69">
        <f t="shared" si="14"/>
        <v>0</v>
      </c>
      <c r="L27" s="61">
        <f>IF(I27=2,'Dropdown input'!$C$9,IF(I27=9,'Dropdown input'!$C$16,IF(D50="bitte Massnahme auswählen","bitte Massnahme auswählen",0)))</f>
        <v>0</v>
      </c>
      <c r="M27" s="69">
        <f t="shared" si="0"/>
        <v>0</v>
      </c>
      <c r="N27" s="61" t="str">
        <f t="shared" si="1"/>
        <v>bitte Massnahme auswählen</v>
      </c>
      <c r="O27" s="61" t="str">
        <f>IF(I27=1,'Dropdown input'!$D$8,
IF(I27=2,'Dropdown input'!$D$9,
IF(I27=3,'Dropdown input'!$D$10,
IF(I27=4,'Dropdown input'!$D$11,
IF(I27=5,'Dropdown input'!$D$12,
IF(I27=6,'Dropdown input'!$D$13,
IF(I27=7,'Dropdown input'!$D$14,
IF(I27=8,'Dropdown input'!$D$15,
IF(I27=9,'Dropdown input'!$D$16,
IF(I27=10,'Dropdown input'!$D$17,
IF(I27=11,'Dropdown input'!$D$18,
IF(I27=12,'Dropdown input'!$D$19,
IF(I27=13,'Dropdown input'!$D$20,
IF(I27="bitte Massnahme auswählen","bitte Massnahme auswählen"))))))))))))))</f>
        <v>bitte Massnahme auswählen</v>
      </c>
      <c r="P27" s="84" t="str">
        <f t="shared" si="10"/>
        <v/>
      </c>
      <c r="Q27" s="61" t="str">
        <f>IF(I27=1,'Dropdown input'!$F$8,IF(I27=2,'Dropdown input'!$F$9,IF(I27=3,$D$46,IF(I27=4,$D$46,IF(I27=5,'Dropdown input'!$F$12,IF(I27=6,'Dropdown input'!$F$13, IF(I27=7,'Dropdown input'!$F$14,IF(I27=8,'Dropdown input'!$F$15,IF(I27=9,'Dropdown input'!$F$16, IF(I27=10,'Dropdown input'!$F$17, IF(I27=11,'Dropdown input'!$F$18,IF(I27=12,"Bitte BLW kontaktieren",IF(I27=13,'Dropdown input'!$F$20, "")))))))))))))</f>
        <v/>
      </c>
      <c r="R27" s="98" t="str">
        <f t="shared" si="2"/>
        <v/>
      </c>
      <c r="S27" s="71"/>
      <c r="T27" s="81" t="str">
        <f t="shared" si="3"/>
        <v/>
      </c>
      <c r="U27" s="82" t="str">
        <f t="shared" si="11"/>
        <v/>
      </c>
      <c r="V27" s="70" t="str">
        <f t="shared" si="4"/>
        <v/>
      </c>
      <c r="W27" s="83" t="str">
        <f t="shared" si="5"/>
        <v/>
      </c>
      <c r="X27" s="62" t="str">
        <f t="shared" si="6"/>
        <v/>
      </c>
      <c r="Y27" s="64"/>
      <c r="Z27" s="71"/>
      <c r="AA27" s="71"/>
      <c r="AB27" s="71"/>
      <c r="AC27" s="72" t="str">
        <f t="shared" si="7"/>
        <v/>
      </c>
      <c r="AD27" s="73">
        <f t="shared" si="13"/>
        <v>0</v>
      </c>
      <c r="AE27" s="74" t="str">
        <f t="shared" si="8"/>
        <v/>
      </c>
      <c r="AF27" s="64"/>
      <c r="AG27" s="75"/>
      <c r="AH27" s="64"/>
      <c r="AI27" s="75"/>
      <c r="AJ27" s="64"/>
      <c r="AK27" s="64"/>
      <c r="AL27" s="33"/>
      <c r="AM27" s="33"/>
    </row>
    <row r="28" spans="1:39" s="28" customFormat="1" ht="47.25" customHeight="1">
      <c r="A28" s="63">
        <f>ANLEITUNG!$B$2</f>
        <v>0</v>
      </c>
      <c r="B28" s="64" t="s">
        <v>69</v>
      </c>
      <c r="C28" s="65" t="s">
        <v>70</v>
      </c>
      <c r="D28" s="65"/>
      <c r="E28" s="64" t="s">
        <v>71</v>
      </c>
      <c r="F28" s="66"/>
      <c r="G28" s="67" t="s">
        <v>52</v>
      </c>
      <c r="H28" s="65" t="s">
        <v>52</v>
      </c>
      <c r="I28" s="60" t="str">
        <f>IF(H28='Dropdown input'!$B$8,'Dropdown input'!$A$8,IF(H28='Dropdown input'!$B$9,'Dropdown input'!$A$9,IF(H28='Dropdown input'!$B$10,'Dropdown input'!$A$10,IF(H28='Dropdown input'!$B$11,'Dropdown input'!$A$11,IF(H28='Dropdown input'!$B$12,'Dropdown input'!$A$12,IF(H28='Dropdown input'!$B$13,'Dropdown input'!$A$13,IF(H28='Dropdown input'!$B$14,'Dropdown input'!$A$14,IF(H28='Dropdown input'!$B$15,'Dropdown input'!$A$15,IF(H28='Dropdown input'!$B$16,'Dropdown input'!$A$16,IF(H28='Dropdown input'!$B$17,'Dropdown input'!$A$17,IF(H28='Dropdown input'!$B$18,'Dropdown input'!$A$18,IF(H28='Dropdown input'!$B$19,'Dropdown input'!$A$19,IF(H28='Dropdown input'!$B$20,'Dropdown input'!$A$20,IF(H28="…bitte Massnahme auswählen","bitte Massnahme auswählen"))))))))))))))</f>
        <v>bitte Massnahme auswählen</v>
      </c>
      <c r="J28" s="68"/>
      <c r="K28" s="69">
        <f t="shared" si="14"/>
        <v>0</v>
      </c>
      <c r="L28" s="61">
        <f>IF(I28=2,'Dropdown input'!$C$9,IF(I28=9,'Dropdown input'!$C$16,IF(D51="bitte Massnahme auswählen","bitte Massnahme auswählen",0)))</f>
        <v>0</v>
      </c>
      <c r="M28" s="69">
        <f t="shared" si="0"/>
        <v>0</v>
      </c>
      <c r="N28" s="61" t="str">
        <f t="shared" si="1"/>
        <v>bitte Massnahme auswählen</v>
      </c>
      <c r="O28" s="61" t="str">
        <f>IF(I28=1,'Dropdown input'!$D$8,
IF(I28=2,'Dropdown input'!$D$9,
IF(I28=3,'Dropdown input'!$D$10,
IF(I28=4,'Dropdown input'!$D$11,
IF(I28=5,'Dropdown input'!$D$12,
IF(I28=6,'Dropdown input'!$D$13,
IF(I28=7,'Dropdown input'!$D$14,
IF(I28=8,'Dropdown input'!$D$15,
IF(I28=9,'Dropdown input'!$D$16,
IF(I28=10,'Dropdown input'!$D$17,
IF(I28=11,'Dropdown input'!$D$18,
IF(I28=12,'Dropdown input'!$D$19,
IF(I28=13,'Dropdown input'!$D$20,
IF(I28="bitte Massnahme auswählen","bitte Massnahme auswählen"))))))))))))))</f>
        <v>bitte Massnahme auswählen</v>
      </c>
      <c r="P28" s="84" t="str">
        <f t="shared" si="10"/>
        <v/>
      </c>
      <c r="Q28" s="61" t="str">
        <f>IF(I28=1,'Dropdown input'!$F$8,IF(I28=2,'Dropdown input'!$F$9,IF(I28=3,$D$46,IF(I28=4,$D$46,IF(I28=5,'Dropdown input'!$F$12,IF(I28=6,'Dropdown input'!$F$13, IF(I28=7,'Dropdown input'!$F$14,IF(I28=8,'Dropdown input'!$F$15,IF(I28=9,'Dropdown input'!$F$16, IF(I28=10,'Dropdown input'!$F$17, IF(I28=11,'Dropdown input'!$F$18,IF(I28=12,"Bitte BLW kontaktieren",IF(I28=13,'Dropdown input'!$F$20, "")))))))))))))</f>
        <v/>
      </c>
      <c r="R28" s="98" t="str">
        <f t="shared" si="2"/>
        <v/>
      </c>
      <c r="S28" s="71"/>
      <c r="T28" s="81" t="str">
        <f t="shared" si="3"/>
        <v/>
      </c>
      <c r="U28" s="82" t="str">
        <f t="shared" si="11"/>
        <v/>
      </c>
      <c r="V28" s="70" t="str">
        <f t="shared" si="4"/>
        <v/>
      </c>
      <c r="W28" s="83" t="str">
        <f t="shared" si="5"/>
        <v/>
      </c>
      <c r="X28" s="62" t="str">
        <f t="shared" si="6"/>
        <v/>
      </c>
      <c r="Y28" s="64"/>
      <c r="Z28" s="71"/>
      <c r="AA28" s="71"/>
      <c r="AB28" s="71"/>
      <c r="AC28" s="72" t="str">
        <f t="shared" si="7"/>
        <v/>
      </c>
      <c r="AD28" s="73">
        <f t="shared" si="13"/>
        <v>0</v>
      </c>
      <c r="AE28" s="74" t="str">
        <f t="shared" si="8"/>
        <v/>
      </c>
      <c r="AF28" s="64"/>
      <c r="AG28" s="75"/>
      <c r="AH28" s="64"/>
      <c r="AI28" s="75"/>
      <c r="AJ28" s="64"/>
      <c r="AK28" s="64"/>
      <c r="AL28" s="33"/>
      <c r="AM28" s="33"/>
    </row>
    <row r="29" spans="1:39" s="28" customFormat="1" ht="47.25" customHeight="1">
      <c r="A29" s="63">
        <f>ANLEITUNG!$B$2</f>
        <v>0</v>
      </c>
      <c r="B29" s="64" t="s">
        <v>69</v>
      </c>
      <c r="C29" s="65" t="s">
        <v>70</v>
      </c>
      <c r="D29" s="65"/>
      <c r="E29" s="64" t="s">
        <v>71</v>
      </c>
      <c r="F29" s="66"/>
      <c r="G29" s="67" t="s">
        <v>52</v>
      </c>
      <c r="H29" s="65" t="s">
        <v>52</v>
      </c>
      <c r="I29" s="60" t="str">
        <f>IF(H29='Dropdown input'!$B$8,'Dropdown input'!$A$8,IF(H29='Dropdown input'!$B$9,'Dropdown input'!$A$9,IF(H29='Dropdown input'!$B$10,'Dropdown input'!$A$10,IF(H29='Dropdown input'!$B$11,'Dropdown input'!$A$11,IF(H29='Dropdown input'!$B$12,'Dropdown input'!$A$12,IF(H29='Dropdown input'!$B$13,'Dropdown input'!$A$13,IF(H29='Dropdown input'!$B$14,'Dropdown input'!$A$14,IF(H29='Dropdown input'!$B$15,'Dropdown input'!$A$15,IF(H29='Dropdown input'!$B$16,'Dropdown input'!$A$16,IF(H29='Dropdown input'!$B$17,'Dropdown input'!$A$17,IF(H29='Dropdown input'!$B$18,'Dropdown input'!$A$18,IF(H29='Dropdown input'!$B$19,'Dropdown input'!$A$19,IF(H29='Dropdown input'!$B$20,'Dropdown input'!$A$20,IF(H29="…bitte Massnahme auswählen","bitte Massnahme auswählen"))))))))))))))</f>
        <v>bitte Massnahme auswählen</v>
      </c>
      <c r="J29" s="68"/>
      <c r="K29" s="69">
        <f t="shared" si="14"/>
        <v>0</v>
      </c>
      <c r="L29" s="61">
        <f>IF(I29=2,'Dropdown input'!$C$9,IF(I29=9,'Dropdown input'!$C$16,IF(D52="bitte Massnahme auswählen","bitte Massnahme auswählen",0)))</f>
        <v>0</v>
      </c>
      <c r="M29" s="69">
        <f t="shared" si="0"/>
        <v>0</v>
      </c>
      <c r="N29" s="61" t="str">
        <f t="shared" si="1"/>
        <v>bitte Massnahme auswählen</v>
      </c>
      <c r="O29" s="61" t="str">
        <f>IF(I29=1,'Dropdown input'!$D$8,
IF(I29=2,'Dropdown input'!$D$9,
IF(I29=3,'Dropdown input'!$D$10,
IF(I29=4,'Dropdown input'!$D$11,
IF(I29=5,'Dropdown input'!$D$12,
IF(I29=6,'Dropdown input'!$D$13,
IF(I29=7,'Dropdown input'!$D$14,
IF(I29=8,'Dropdown input'!$D$15,
IF(I29=9,'Dropdown input'!$D$16,
IF(I29=10,'Dropdown input'!$D$17,
IF(I29=11,'Dropdown input'!$D$18,
IF(I29=12,'Dropdown input'!$D$19,
IF(I29=13,'Dropdown input'!$D$20,
IF(I29="bitte Massnahme auswählen","bitte Massnahme auswählen"))))))))))))))</f>
        <v>bitte Massnahme auswählen</v>
      </c>
      <c r="P29" s="84" t="str">
        <f t="shared" si="10"/>
        <v/>
      </c>
      <c r="Q29" s="61" t="str">
        <f>IF(I29=1,'Dropdown input'!$F$8,IF(I29=2,'Dropdown input'!$F$9,IF(I29=3,$D$46,IF(I29=4,$D$46,IF(I29=5,'Dropdown input'!$F$12,IF(I29=6,'Dropdown input'!$F$13, IF(I29=7,'Dropdown input'!$F$14,IF(I29=8,'Dropdown input'!$F$15,IF(I29=9,'Dropdown input'!$F$16, IF(I29=10,'Dropdown input'!$F$17, IF(I29=11,'Dropdown input'!$F$18,IF(I29=12,"Bitte BLW kontaktieren",IF(I29=13,'Dropdown input'!$F$20, "")))))))))))))</f>
        <v/>
      </c>
      <c r="R29" s="98" t="str">
        <f t="shared" si="2"/>
        <v/>
      </c>
      <c r="S29" s="71"/>
      <c r="T29" s="81" t="str">
        <f t="shared" si="3"/>
        <v/>
      </c>
      <c r="U29" s="82" t="str">
        <f t="shared" si="11"/>
        <v/>
      </c>
      <c r="V29" s="70" t="str">
        <f t="shared" si="4"/>
        <v/>
      </c>
      <c r="W29" s="83" t="str">
        <f t="shared" si="5"/>
        <v/>
      </c>
      <c r="X29" s="62" t="str">
        <f t="shared" si="6"/>
        <v/>
      </c>
      <c r="Y29" s="64"/>
      <c r="Z29" s="71"/>
      <c r="AA29" s="71"/>
      <c r="AB29" s="71"/>
      <c r="AC29" s="72" t="str">
        <f t="shared" si="7"/>
        <v/>
      </c>
      <c r="AD29" s="73">
        <f t="shared" si="13"/>
        <v>0</v>
      </c>
      <c r="AE29" s="74" t="str">
        <f t="shared" si="8"/>
        <v/>
      </c>
      <c r="AF29" s="64"/>
      <c r="AG29" s="75"/>
      <c r="AH29" s="64"/>
      <c r="AI29" s="75"/>
      <c r="AJ29" s="64"/>
      <c r="AK29" s="64"/>
      <c r="AL29" s="33"/>
      <c r="AM29" s="33"/>
    </row>
    <row r="30" spans="1:39" s="28" customFormat="1" ht="47.25" customHeight="1">
      <c r="A30" s="63">
        <f>ANLEITUNG!$B$2</f>
        <v>0</v>
      </c>
      <c r="B30" s="64" t="s">
        <v>69</v>
      </c>
      <c r="C30" s="65" t="s">
        <v>70</v>
      </c>
      <c r="D30" s="65"/>
      <c r="E30" s="64" t="s">
        <v>71</v>
      </c>
      <c r="F30" s="66"/>
      <c r="G30" s="67" t="s">
        <v>52</v>
      </c>
      <c r="H30" s="65" t="s">
        <v>52</v>
      </c>
      <c r="I30" s="60" t="str">
        <f>IF(H30='Dropdown input'!$B$8,'Dropdown input'!$A$8,IF(H30='Dropdown input'!$B$9,'Dropdown input'!$A$9,IF(H30='Dropdown input'!$B$10,'Dropdown input'!$A$10,IF(H30='Dropdown input'!$B$11,'Dropdown input'!$A$11,IF(H30='Dropdown input'!$B$12,'Dropdown input'!$A$12,IF(H30='Dropdown input'!$B$13,'Dropdown input'!$A$13,IF(H30='Dropdown input'!$B$14,'Dropdown input'!$A$14,IF(H30='Dropdown input'!$B$15,'Dropdown input'!$A$15,IF(H30='Dropdown input'!$B$16,'Dropdown input'!$A$16,IF(H30='Dropdown input'!$B$17,'Dropdown input'!$A$17,IF(H30='Dropdown input'!$B$18,'Dropdown input'!$A$18,IF(H30='Dropdown input'!$B$19,'Dropdown input'!$A$19,IF(H30='Dropdown input'!$B$20,'Dropdown input'!$A$20,IF(H30="…bitte Massnahme auswählen","bitte Massnahme auswählen"))))))))))))))</f>
        <v>bitte Massnahme auswählen</v>
      </c>
      <c r="J30" s="68"/>
      <c r="K30" s="69">
        <f t="shared" si="14"/>
        <v>0</v>
      </c>
      <c r="L30" s="61">
        <f>IF(I30=2,'Dropdown input'!$C$9,IF(I30=9,'Dropdown input'!$C$16,IF(D53="bitte Massnahme auswählen","bitte Massnahme auswählen",0)))</f>
        <v>0</v>
      </c>
      <c r="M30" s="69">
        <f t="shared" si="0"/>
        <v>0</v>
      </c>
      <c r="N30" s="61" t="str">
        <f t="shared" si="1"/>
        <v>bitte Massnahme auswählen</v>
      </c>
      <c r="O30" s="61" t="str">
        <f>IF(I30=1,'Dropdown input'!$D$8,
IF(I30=2,'Dropdown input'!$D$9,
IF(I30=3,'Dropdown input'!$D$10,
IF(I30=4,'Dropdown input'!$D$11,
IF(I30=5,'Dropdown input'!$D$12,
IF(I30=6,'Dropdown input'!$D$13,
IF(I30=7,'Dropdown input'!$D$14,
IF(I30=8,'Dropdown input'!$D$15,
IF(I30=9,'Dropdown input'!$D$16,
IF(I30=10,'Dropdown input'!$D$17,
IF(I30=11,'Dropdown input'!$D$18,
IF(I30=12,'Dropdown input'!$D$19,
IF(I30=13,'Dropdown input'!$D$20,
IF(I30="bitte Massnahme auswählen","bitte Massnahme auswählen"))))))))))))))</f>
        <v>bitte Massnahme auswählen</v>
      </c>
      <c r="P30" s="84" t="str">
        <f t="shared" si="10"/>
        <v/>
      </c>
      <c r="Q30" s="61" t="str">
        <f>IF(I30=1,'Dropdown input'!$F$8,IF(I30=2,'Dropdown input'!$F$9,IF(I30=3,$D$46,IF(I30=4,$D$46,IF(I30=5,'Dropdown input'!$F$12,IF(I30=6,'Dropdown input'!$F$13, IF(I30=7,'Dropdown input'!$F$14,IF(I30=8,'Dropdown input'!$F$15,IF(I30=9,'Dropdown input'!$F$16, IF(I30=10,'Dropdown input'!$F$17, IF(I30=11,'Dropdown input'!$F$18,IF(I30=12,"Bitte BLW kontaktieren",IF(I30=13,'Dropdown input'!$F$20, "")))))))))))))</f>
        <v/>
      </c>
      <c r="R30" s="98" t="str">
        <f t="shared" si="2"/>
        <v/>
      </c>
      <c r="S30" s="71"/>
      <c r="T30" s="81" t="str">
        <f t="shared" si="3"/>
        <v/>
      </c>
      <c r="U30" s="82" t="str">
        <f t="shared" si="11"/>
        <v/>
      </c>
      <c r="V30" s="70" t="str">
        <f t="shared" si="4"/>
        <v/>
      </c>
      <c r="W30" s="83" t="str">
        <f t="shared" si="5"/>
        <v/>
      </c>
      <c r="X30" s="62" t="str">
        <f t="shared" si="6"/>
        <v/>
      </c>
      <c r="Y30" s="64"/>
      <c r="Z30" s="71"/>
      <c r="AA30" s="71"/>
      <c r="AB30" s="71"/>
      <c r="AC30" s="72" t="str">
        <f t="shared" si="7"/>
        <v/>
      </c>
      <c r="AD30" s="73">
        <f t="shared" si="13"/>
        <v>0</v>
      </c>
      <c r="AE30" s="74" t="str">
        <f t="shared" si="8"/>
        <v/>
      </c>
      <c r="AF30" s="64"/>
      <c r="AG30" s="75"/>
      <c r="AH30" s="64"/>
      <c r="AI30" s="75"/>
      <c r="AJ30" s="64"/>
      <c r="AK30" s="64"/>
      <c r="AL30" s="33"/>
      <c r="AM30" s="33"/>
    </row>
    <row r="31" spans="1:39" s="28" customFormat="1" ht="47.25" customHeight="1">
      <c r="A31" s="63">
        <f>ANLEITUNG!$B$2</f>
        <v>0</v>
      </c>
      <c r="B31" s="64" t="s">
        <v>69</v>
      </c>
      <c r="C31" s="65" t="s">
        <v>70</v>
      </c>
      <c r="D31" s="65"/>
      <c r="E31" s="64" t="s">
        <v>71</v>
      </c>
      <c r="F31" s="66"/>
      <c r="G31" s="67" t="s">
        <v>52</v>
      </c>
      <c r="H31" s="65" t="s">
        <v>52</v>
      </c>
      <c r="I31" s="60" t="str">
        <f>IF(H31='Dropdown input'!$B$8,'Dropdown input'!$A$8,IF(H31='Dropdown input'!$B$9,'Dropdown input'!$A$9,IF(H31='Dropdown input'!$B$10,'Dropdown input'!$A$10,IF(H31='Dropdown input'!$B$11,'Dropdown input'!$A$11,IF(H31='Dropdown input'!$B$12,'Dropdown input'!$A$12,IF(H31='Dropdown input'!$B$13,'Dropdown input'!$A$13,IF(H31='Dropdown input'!$B$14,'Dropdown input'!$A$14,IF(H31='Dropdown input'!$B$15,'Dropdown input'!$A$15,IF(H31='Dropdown input'!$B$16,'Dropdown input'!$A$16,IF(H31='Dropdown input'!$B$17,'Dropdown input'!$A$17,IF(H31='Dropdown input'!$B$18,'Dropdown input'!$A$18,IF(H31='Dropdown input'!$B$19,'Dropdown input'!$A$19,IF(H31='Dropdown input'!$B$20,'Dropdown input'!$A$20,IF(H31="…bitte Massnahme auswählen","bitte Massnahme auswählen"))))))))))))))</f>
        <v>bitte Massnahme auswählen</v>
      </c>
      <c r="J31" s="68"/>
      <c r="K31" s="69">
        <f t="shared" si="14"/>
        <v>0</v>
      </c>
      <c r="L31" s="61">
        <f>IF(I31=2,'Dropdown input'!$C$9,IF(I31=9,'Dropdown input'!$C$16,IF(D54="bitte Massnahme auswählen","bitte Massnahme auswählen",0)))</f>
        <v>0</v>
      </c>
      <c r="M31" s="69">
        <f t="shared" si="0"/>
        <v>0</v>
      </c>
      <c r="N31" s="61" t="str">
        <f t="shared" si="1"/>
        <v>bitte Massnahme auswählen</v>
      </c>
      <c r="O31" s="61" t="str">
        <f>IF(I31=1,'Dropdown input'!$D$8,
IF(I31=2,'Dropdown input'!$D$9,
IF(I31=3,'Dropdown input'!$D$10,
IF(I31=4,'Dropdown input'!$D$11,
IF(I31=5,'Dropdown input'!$D$12,
IF(I31=6,'Dropdown input'!$D$13,
IF(I31=7,'Dropdown input'!$D$14,
IF(I31=8,'Dropdown input'!$D$15,
IF(I31=9,'Dropdown input'!$D$16,
IF(I31=10,'Dropdown input'!$D$17,
IF(I31=11,'Dropdown input'!$D$18,
IF(I31=12,'Dropdown input'!$D$19,
IF(I31=13,'Dropdown input'!$D$20,
IF(I31="bitte Massnahme auswählen","bitte Massnahme auswählen"))))))))))))))</f>
        <v>bitte Massnahme auswählen</v>
      </c>
      <c r="P31" s="84" t="str">
        <f t="shared" si="10"/>
        <v/>
      </c>
      <c r="Q31" s="61" t="str">
        <f>IF(I31=1,'Dropdown input'!$F$8,IF(I31=2,'Dropdown input'!$F$9,IF(I31=3,$D$46,IF(I31=4,$D$46,IF(I31=5,'Dropdown input'!$F$12,IF(I31=6,'Dropdown input'!$F$13, IF(I31=7,'Dropdown input'!$F$14,IF(I31=8,'Dropdown input'!$F$15,IF(I31=9,'Dropdown input'!$F$16, IF(I31=10,'Dropdown input'!$F$17, IF(I31=11,'Dropdown input'!$F$18,IF(I31=12,"Bitte BLW kontaktieren",IF(I31=13,'Dropdown input'!$F$20, "")))))))))))))</f>
        <v/>
      </c>
      <c r="R31" s="98" t="str">
        <f t="shared" si="2"/>
        <v/>
      </c>
      <c r="S31" s="71"/>
      <c r="T31" s="81" t="str">
        <f t="shared" si="3"/>
        <v/>
      </c>
      <c r="U31" s="82" t="str">
        <f t="shared" si="11"/>
        <v/>
      </c>
      <c r="V31" s="70" t="str">
        <f t="shared" si="4"/>
        <v/>
      </c>
      <c r="W31" s="83" t="str">
        <f t="shared" si="5"/>
        <v/>
      </c>
      <c r="X31" s="62" t="str">
        <f t="shared" si="6"/>
        <v/>
      </c>
      <c r="Y31" s="64"/>
      <c r="Z31" s="71"/>
      <c r="AA31" s="71"/>
      <c r="AB31" s="71"/>
      <c r="AC31" s="72" t="str">
        <f t="shared" si="7"/>
        <v/>
      </c>
      <c r="AD31" s="73">
        <f t="shared" si="13"/>
        <v>0</v>
      </c>
      <c r="AE31" s="74" t="str">
        <f t="shared" si="8"/>
        <v/>
      </c>
      <c r="AF31" s="64"/>
      <c r="AG31" s="75"/>
      <c r="AH31" s="64"/>
      <c r="AI31" s="75"/>
      <c r="AJ31" s="64"/>
      <c r="AK31" s="64"/>
      <c r="AL31" s="33"/>
      <c r="AM31" s="33"/>
    </row>
    <row r="32" spans="1:39" s="28" customFormat="1" ht="47.25" customHeight="1">
      <c r="A32" s="63">
        <f>ANLEITUNG!$B$2</f>
        <v>0</v>
      </c>
      <c r="B32" s="64" t="s">
        <v>69</v>
      </c>
      <c r="C32" s="65" t="s">
        <v>70</v>
      </c>
      <c r="D32" s="65"/>
      <c r="E32" s="64" t="s">
        <v>71</v>
      </c>
      <c r="F32" s="66"/>
      <c r="G32" s="67" t="s">
        <v>52</v>
      </c>
      <c r="H32" s="65" t="s">
        <v>52</v>
      </c>
      <c r="I32" s="60" t="str">
        <f>IF(H32='Dropdown input'!$B$8,'Dropdown input'!$A$8,IF(H32='Dropdown input'!$B$9,'Dropdown input'!$A$9,IF(H32='Dropdown input'!$B$10,'Dropdown input'!$A$10,IF(H32='Dropdown input'!$B$11,'Dropdown input'!$A$11,IF(H32='Dropdown input'!$B$12,'Dropdown input'!$A$12,IF(H32='Dropdown input'!$B$13,'Dropdown input'!$A$13,IF(H32='Dropdown input'!$B$14,'Dropdown input'!$A$14,IF(H32='Dropdown input'!$B$15,'Dropdown input'!$A$15,IF(H32='Dropdown input'!$B$16,'Dropdown input'!$A$16,IF(H32='Dropdown input'!$B$17,'Dropdown input'!$A$17,IF(H32='Dropdown input'!$B$18,'Dropdown input'!$A$18,IF(H32='Dropdown input'!$B$19,'Dropdown input'!$A$19,IF(H32='Dropdown input'!$B$20,'Dropdown input'!$A$20,IF(H32="…bitte Massnahme auswählen","bitte Massnahme auswählen"))))))))))))))</f>
        <v>bitte Massnahme auswählen</v>
      </c>
      <c r="J32" s="68"/>
      <c r="K32" s="69">
        <f t="shared" si="14"/>
        <v>0</v>
      </c>
      <c r="L32" s="61">
        <f>IF(I32=2,'Dropdown input'!$C$9,IF(I32=9,'Dropdown input'!$C$16,IF(D55="bitte Massnahme auswählen","bitte Massnahme auswählen",0)))</f>
        <v>0</v>
      </c>
      <c r="M32" s="69">
        <f t="shared" si="0"/>
        <v>0</v>
      </c>
      <c r="N32" s="61" t="str">
        <f t="shared" si="1"/>
        <v>bitte Massnahme auswählen</v>
      </c>
      <c r="O32" s="61" t="str">
        <f>IF(I32=1,'Dropdown input'!$D$8,
IF(I32=2,'Dropdown input'!$D$9,
IF(I32=3,'Dropdown input'!$D$10,
IF(I32=4,'Dropdown input'!$D$11,
IF(I32=5,'Dropdown input'!$D$12,
IF(I32=6,'Dropdown input'!$D$13,
IF(I32=7,'Dropdown input'!$D$14,
IF(I32=8,'Dropdown input'!$D$15,
IF(I32=9,'Dropdown input'!$D$16,
IF(I32=10,'Dropdown input'!$D$17,
IF(I32=11,'Dropdown input'!$D$18,
IF(I32=12,'Dropdown input'!$D$19,
IF(I32=13,'Dropdown input'!$D$20,
IF(I32="bitte Massnahme auswählen","bitte Massnahme auswählen"))))))))))))))</f>
        <v>bitte Massnahme auswählen</v>
      </c>
      <c r="P32" s="84" t="str">
        <f t="shared" si="10"/>
        <v/>
      </c>
      <c r="Q32" s="61" t="str">
        <f>IF(I32=1,'Dropdown input'!$F$8,IF(I32=2,'Dropdown input'!$F$9,IF(I32=3,$D$46,IF(I32=4,$D$46,IF(I32=5,'Dropdown input'!$F$12,IF(I32=6,'Dropdown input'!$F$13, IF(I32=7,'Dropdown input'!$F$14,IF(I32=8,'Dropdown input'!$F$15,IF(I32=9,'Dropdown input'!$F$16, IF(I32=10,'Dropdown input'!$F$17, IF(I32=11,'Dropdown input'!$F$18,IF(I32=12,"Bitte BLW kontaktieren",IF(I32=13,'Dropdown input'!$F$20, "")))))))))))))</f>
        <v/>
      </c>
      <c r="R32" s="98" t="str">
        <f t="shared" si="2"/>
        <v/>
      </c>
      <c r="S32" s="71"/>
      <c r="T32" s="81" t="str">
        <f t="shared" si="3"/>
        <v/>
      </c>
      <c r="U32" s="82" t="str">
        <f t="shared" si="11"/>
        <v/>
      </c>
      <c r="V32" s="70" t="str">
        <f t="shared" si="4"/>
        <v/>
      </c>
      <c r="W32" s="83" t="str">
        <f t="shared" si="5"/>
        <v/>
      </c>
      <c r="X32" s="62" t="str">
        <f t="shared" si="6"/>
        <v/>
      </c>
      <c r="Y32" s="64"/>
      <c r="Z32" s="71"/>
      <c r="AA32" s="71"/>
      <c r="AB32" s="71"/>
      <c r="AC32" s="72" t="str">
        <f t="shared" si="7"/>
        <v/>
      </c>
      <c r="AD32" s="73">
        <f t="shared" si="13"/>
        <v>0</v>
      </c>
      <c r="AE32" s="74" t="str">
        <f t="shared" si="8"/>
        <v/>
      </c>
      <c r="AF32" s="64"/>
      <c r="AG32" s="75"/>
      <c r="AH32" s="64"/>
      <c r="AI32" s="75"/>
      <c r="AJ32" s="64"/>
      <c r="AK32" s="64"/>
      <c r="AL32" s="33"/>
      <c r="AM32" s="33"/>
    </row>
    <row r="33" spans="1:39" s="28" customFormat="1" ht="47.25" customHeight="1">
      <c r="A33" s="63">
        <f>ANLEITUNG!$B$2</f>
        <v>0</v>
      </c>
      <c r="B33" s="64" t="s">
        <v>69</v>
      </c>
      <c r="C33" s="65" t="s">
        <v>70</v>
      </c>
      <c r="D33" s="65"/>
      <c r="E33" s="64" t="s">
        <v>71</v>
      </c>
      <c r="F33" s="66"/>
      <c r="G33" s="67" t="s">
        <v>52</v>
      </c>
      <c r="H33" s="65" t="s">
        <v>52</v>
      </c>
      <c r="I33" s="60" t="str">
        <f>IF(H33='Dropdown input'!$B$8,'Dropdown input'!$A$8,IF(H33='Dropdown input'!$B$9,'Dropdown input'!$A$9,IF(H33='Dropdown input'!$B$10,'Dropdown input'!$A$10,IF(H33='Dropdown input'!$B$11,'Dropdown input'!$A$11,IF(H33='Dropdown input'!$B$12,'Dropdown input'!$A$12,IF(H33='Dropdown input'!$B$13,'Dropdown input'!$A$13,IF(H33='Dropdown input'!$B$14,'Dropdown input'!$A$14,IF(H33='Dropdown input'!$B$15,'Dropdown input'!$A$15,IF(H33='Dropdown input'!$B$16,'Dropdown input'!$A$16,IF(H33='Dropdown input'!$B$17,'Dropdown input'!$A$17,IF(H33='Dropdown input'!$B$18,'Dropdown input'!$A$18,IF(H33='Dropdown input'!$B$19,'Dropdown input'!$A$19,IF(H33='Dropdown input'!$B$20,'Dropdown input'!$A$20,IF(H33="…bitte Massnahme auswählen","bitte Massnahme auswählen"))))))))))))))</f>
        <v>bitte Massnahme auswählen</v>
      </c>
      <c r="J33" s="68"/>
      <c r="K33" s="69">
        <f t="shared" si="14"/>
        <v>0</v>
      </c>
      <c r="L33" s="61">
        <f>IF(I33=2,'Dropdown input'!$C$9,IF(I33=9,'Dropdown input'!$C$16,IF(D56="bitte Massnahme auswählen","bitte Massnahme auswählen",0)))</f>
        <v>0</v>
      </c>
      <c r="M33" s="69">
        <f t="shared" si="0"/>
        <v>0</v>
      </c>
      <c r="N33" s="61" t="str">
        <f t="shared" si="1"/>
        <v>bitte Massnahme auswählen</v>
      </c>
      <c r="O33" s="61" t="str">
        <f>IF(I33=1,'Dropdown input'!$D$8,
IF(I33=2,'Dropdown input'!$D$9,
IF(I33=3,'Dropdown input'!$D$10,
IF(I33=4,'Dropdown input'!$D$11,
IF(I33=5,'Dropdown input'!$D$12,
IF(I33=6,'Dropdown input'!$D$13,
IF(I33=7,'Dropdown input'!$D$14,
IF(I33=8,'Dropdown input'!$D$15,
IF(I33=9,'Dropdown input'!$D$16,
IF(I33=10,'Dropdown input'!$D$17,
IF(I33=11,'Dropdown input'!$D$18,
IF(I33=12,'Dropdown input'!$D$19,
IF(I33=13,'Dropdown input'!$D$20,
IF(I33="bitte Massnahme auswählen","bitte Massnahme auswählen"))))))))))))))</f>
        <v>bitte Massnahme auswählen</v>
      </c>
      <c r="P33" s="84" t="str">
        <f t="shared" si="10"/>
        <v/>
      </c>
      <c r="Q33" s="61" t="str">
        <f>IF(I33=1,'Dropdown input'!$F$8,IF(I33=2,'Dropdown input'!$F$9,IF(I33=3,$D$46,IF(I33=4,$D$46,IF(I33=5,'Dropdown input'!$F$12,IF(I33=6,'Dropdown input'!$F$13, IF(I33=7,'Dropdown input'!$F$14,IF(I33=8,'Dropdown input'!$F$15,IF(I33=9,'Dropdown input'!$F$16, IF(I33=10,'Dropdown input'!$F$17, IF(I33=11,'Dropdown input'!$F$18,IF(I33=12,"Bitte BLW kontaktieren",IF(I33=13,'Dropdown input'!$F$20, "")))))))))))))</f>
        <v/>
      </c>
      <c r="R33" s="98" t="str">
        <f t="shared" si="2"/>
        <v/>
      </c>
      <c r="S33" s="71"/>
      <c r="T33" s="81" t="str">
        <f t="shared" si="3"/>
        <v/>
      </c>
      <c r="U33" s="82" t="str">
        <f t="shared" si="11"/>
        <v/>
      </c>
      <c r="V33" s="70" t="str">
        <f t="shared" si="4"/>
        <v/>
      </c>
      <c r="W33" s="83" t="str">
        <f t="shared" si="5"/>
        <v/>
      </c>
      <c r="X33" s="62" t="str">
        <f t="shared" si="6"/>
        <v/>
      </c>
      <c r="Y33" s="64"/>
      <c r="Z33" s="71"/>
      <c r="AA33" s="71"/>
      <c r="AB33" s="71"/>
      <c r="AC33" s="72" t="str">
        <f t="shared" si="7"/>
        <v/>
      </c>
      <c r="AD33" s="73">
        <f t="shared" si="13"/>
        <v>0</v>
      </c>
      <c r="AE33" s="74" t="str">
        <f t="shared" si="8"/>
        <v/>
      </c>
      <c r="AF33" s="64"/>
      <c r="AG33" s="75"/>
      <c r="AH33" s="64"/>
      <c r="AI33" s="75"/>
      <c r="AJ33" s="64"/>
      <c r="AK33" s="64"/>
      <c r="AL33" s="33"/>
      <c r="AM33" s="33"/>
    </row>
    <row r="34" spans="1:39" s="28" customFormat="1" ht="47.25" customHeight="1">
      <c r="A34" s="63">
        <f>ANLEITUNG!$B$2</f>
        <v>0</v>
      </c>
      <c r="B34" s="64" t="s">
        <v>69</v>
      </c>
      <c r="C34" s="65" t="s">
        <v>70</v>
      </c>
      <c r="D34" s="65"/>
      <c r="E34" s="64" t="s">
        <v>71</v>
      </c>
      <c r="F34" s="66"/>
      <c r="G34" s="67" t="s">
        <v>52</v>
      </c>
      <c r="H34" s="65" t="s">
        <v>52</v>
      </c>
      <c r="I34" s="60" t="str">
        <f>IF(H34='Dropdown input'!$B$8,'Dropdown input'!$A$8,IF(H34='Dropdown input'!$B$9,'Dropdown input'!$A$9,IF(H34='Dropdown input'!$B$10,'Dropdown input'!$A$10,IF(H34='Dropdown input'!$B$11,'Dropdown input'!$A$11,IF(H34='Dropdown input'!$B$12,'Dropdown input'!$A$12,IF(H34='Dropdown input'!$B$13,'Dropdown input'!$A$13,IF(H34='Dropdown input'!$B$14,'Dropdown input'!$A$14,IF(H34='Dropdown input'!$B$15,'Dropdown input'!$A$15,IF(H34='Dropdown input'!$B$16,'Dropdown input'!$A$16,IF(H34='Dropdown input'!$B$17,'Dropdown input'!$A$17,IF(H34='Dropdown input'!$B$18,'Dropdown input'!$A$18,IF(H34='Dropdown input'!$B$19,'Dropdown input'!$A$19,IF(H34='Dropdown input'!$B$20,'Dropdown input'!$A$20,IF(H34="…bitte Massnahme auswählen","bitte Massnahme auswählen"))))))))))))))</f>
        <v>bitte Massnahme auswählen</v>
      </c>
      <c r="J34" s="68"/>
      <c r="K34" s="69">
        <f t="shared" si="14"/>
        <v>0</v>
      </c>
      <c r="L34" s="61">
        <f>IF(I34=2,'Dropdown input'!$C$9,IF(I34=9,'Dropdown input'!$C$16,IF(D57="bitte Massnahme auswählen","bitte Massnahme auswählen",0)))</f>
        <v>0</v>
      </c>
      <c r="M34" s="69">
        <f t="shared" si="0"/>
        <v>0</v>
      </c>
      <c r="N34" s="61" t="str">
        <f t="shared" si="1"/>
        <v>bitte Massnahme auswählen</v>
      </c>
      <c r="O34" s="61" t="str">
        <f>IF(I34=1,'Dropdown input'!$D$8,
IF(I34=2,'Dropdown input'!$D$9,
IF(I34=3,'Dropdown input'!$D$10,
IF(I34=4,'Dropdown input'!$D$11,
IF(I34=5,'Dropdown input'!$D$12,
IF(I34=6,'Dropdown input'!$D$13,
IF(I34=7,'Dropdown input'!$D$14,
IF(I34=8,'Dropdown input'!$D$15,
IF(I34=9,'Dropdown input'!$D$16,
IF(I34=10,'Dropdown input'!$D$17,
IF(I34=11,'Dropdown input'!$D$18,
IF(I34=12,'Dropdown input'!$D$19,
IF(I34=13,'Dropdown input'!$D$20,
IF(I34="bitte Massnahme auswählen","bitte Massnahme auswählen"))))))))))))))</f>
        <v>bitte Massnahme auswählen</v>
      </c>
      <c r="P34" s="84" t="str">
        <f t="shared" si="10"/>
        <v/>
      </c>
      <c r="Q34" s="61" t="str">
        <f>IF(I34=1,'Dropdown input'!$F$8,IF(I34=2,'Dropdown input'!$F$9,IF(I34=3,$D$46,IF(I34=4,$D$46,IF(I34=5,'Dropdown input'!$F$12,IF(I34=6,'Dropdown input'!$F$13, IF(I34=7,'Dropdown input'!$F$14,IF(I34=8,'Dropdown input'!$F$15,IF(I34=9,'Dropdown input'!$F$16, IF(I34=10,'Dropdown input'!$F$17, IF(I34=11,'Dropdown input'!$F$18,IF(I34=12,"Bitte BLW kontaktieren",IF(I34=13,'Dropdown input'!$F$20, "")))))))))))))</f>
        <v/>
      </c>
      <c r="R34" s="98" t="str">
        <f t="shared" si="2"/>
        <v/>
      </c>
      <c r="S34" s="71"/>
      <c r="T34" s="81" t="str">
        <f t="shared" si="3"/>
        <v/>
      </c>
      <c r="U34" s="82" t="str">
        <f t="shared" si="11"/>
        <v/>
      </c>
      <c r="V34" s="70" t="str">
        <f t="shared" si="4"/>
        <v/>
      </c>
      <c r="W34" s="83" t="str">
        <f t="shared" si="5"/>
        <v/>
      </c>
      <c r="X34" s="62" t="str">
        <f t="shared" si="6"/>
        <v/>
      </c>
      <c r="Y34" s="64"/>
      <c r="Z34" s="71"/>
      <c r="AA34" s="71"/>
      <c r="AB34" s="71"/>
      <c r="AC34" s="72" t="str">
        <f t="shared" si="7"/>
        <v/>
      </c>
      <c r="AD34" s="73">
        <f t="shared" si="13"/>
        <v>0</v>
      </c>
      <c r="AE34" s="74" t="str">
        <f t="shared" si="8"/>
        <v/>
      </c>
      <c r="AF34" s="64"/>
      <c r="AG34" s="75"/>
      <c r="AH34" s="64"/>
      <c r="AI34" s="75"/>
      <c r="AJ34" s="64"/>
      <c r="AK34" s="64"/>
      <c r="AL34" s="33"/>
      <c r="AM34" s="33"/>
    </row>
    <row r="35" spans="1:39" s="28" customFormat="1" ht="47.25" customHeight="1">
      <c r="A35" s="63">
        <f>ANLEITUNG!$B$2</f>
        <v>0</v>
      </c>
      <c r="B35" s="64" t="s">
        <v>69</v>
      </c>
      <c r="C35" s="65" t="s">
        <v>70</v>
      </c>
      <c r="D35" s="65"/>
      <c r="E35" s="64" t="s">
        <v>71</v>
      </c>
      <c r="F35" s="66"/>
      <c r="G35" s="67" t="s">
        <v>52</v>
      </c>
      <c r="H35" s="65" t="s">
        <v>52</v>
      </c>
      <c r="I35" s="60" t="str">
        <f>IF(H35='Dropdown input'!$B$8,'Dropdown input'!$A$8,IF(H35='Dropdown input'!$B$9,'Dropdown input'!$A$9,IF(H35='Dropdown input'!$B$10,'Dropdown input'!$A$10,IF(H35='Dropdown input'!$B$11,'Dropdown input'!$A$11,IF(H35='Dropdown input'!$B$12,'Dropdown input'!$A$12,IF(H35='Dropdown input'!$B$13,'Dropdown input'!$A$13,IF(H35='Dropdown input'!$B$14,'Dropdown input'!$A$14,IF(H35='Dropdown input'!$B$15,'Dropdown input'!$A$15,IF(H35='Dropdown input'!$B$16,'Dropdown input'!$A$16,IF(H35='Dropdown input'!$B$17,'Dropdown input'!$A$17,IF(H35='Dropdown input'!$B$18,'Dropdown input'!$A$18,IF(H35='Dropdown input'!$B$19,'Dropdown input'!$A$19,IF(H35='Dropdown input'!$B$20,'Dropdown input'!$A$20,IF(H35="…bitte Massnahme auswählen","bitte Massnahme auswählen"))))))))))))))</f>
        <v>bitte Massnahme auswählen</v>
      </c>
      <c r="J35" s="68"/>
      <c r="K35" s="69">
        <f t="shared" si="14"/>
        <v>0</v>
      </c>
      <c r="L35" s="61">
        <f>IF(I35=2,'Dropdown input'!$C$9,IF(I35=9,'Dropdown input'!$C$16,IF(D58="bitte Massnahme auswählen","bitte Massnahme auswählen",0)))</f>
        <v>0</v>
      </c>
      <c r="M35" s="69">
        <f t="shared" si="0"/>
        <v>0</v>
      </c>
      <c r="N35" s="61" t="str">
        <f t="shared" si="1"/>
        <v>bitte Massnahme auswählen</v>
      </c>
      <c r="O35" s="61" t="str">
        <f>IF(I35=1,'Dropdown input'!$D$8,
IF(I35=2,'Dropdown input'!$D$9,
IF(I35=3,'Dropdown input'!$D$10,
IF(I35=4,'Dropdown input'!$D$11,
IF(I35=5,'Dropdown input'!$D$12,
IF(I35=6,'Dropdown input'!$D$13,
IF(I35=7,'Dropdown input'!$D$14,
IF(I35=8,'Dropdown input'!$D$15,
IF(I35=9,'Dropdown input'!$D$16,
IF(I35=10,'Dropdown input'!$D$17,
IF(I35=11,'Dropdown input'!$D$18,
IF(I35=12,'Dropdown input'!$D$19,
IF(I35=13,'Dropdown input'!$D$20,
IF(I35="bitte Massnahme auswählen","bitte Massnahme auswählen"))))))))))))))</f>
        <v>bitte Massnahme auswählen</v>
      </c>
      <c r="P35" s="84" t="str">
        <f t="shared" si="10"/>
        <v/>
      </c>
      <c r="Q35" s="61" t="str">
        <f>IF(I35=1,'Dropdown input'!$F$8,IF(I35=2,'Dropdown input'!$F$9,IF(I35=3,$D$46,IF(I35=4,$D$46,IF(I35=5,'Dropdown input'!$F$12,IF(I35=6,'Dropdown input'!$F$13, IF(I35=7,'Dropdown input'!$F$14,IF(I35=8,'Dropdown input'!$F$15,IF(I35=9,'Dropdown input'!$F$16, IF(I35=10,'Dropdown input'!$F$17, IF(I35=11,'Dropdown input'!$F$18,IF(I35=12,"Bitte BLW kontaktieren",IF(I35=13,'Dropdown input'!$F$20, "")))))))))))))</f>
        <v/>
      </c>
      <c r="R35" s="98" t="str">
        <f t="shared" si="2"/>
        <v/>
      </c>
      <c r="S35" s="71"/>
      <c r="T35" s="81" t="str">
        <f t="shared" si="3"/>
        <v/>
      </c>
      <c r="U35" s="82" t="str">
        <f t="shared" si="11"/>
        <v/>
      </c>
      <c r="V35" s="70" t="str">
        <f t="shared" si="4"/>
        <v/>
      </c>
      <c r="W35" s="83" t="str">
        <f t="shared" si="5"/>
        <v/>
      </c>
      <c r="X35" s="62" t="str">
        <f t="shared" si="6"/>
        <v/>
      </c>
      <c r="Y35" s="64"/>
      <c r="Z35" s="71"/>
      <c r="AA35" s="71"/>
      <c r="AB35" s="71"/>
      <c r="AC35" s="72" t="str">
        <f t="shared" si="7"/>
        <v/>
      </c>
      <c r="AD35" s="73">
        <f t="shared" si="13"/>
        <v>0</v>
      </c>
      <c r="AE35" s="74" t="str">
        <f t="shared" si="8"/>
        <v/>
      </c>
      <c r="AF35" s="64"/>
      <c r="AG35" s="75"/>
      <c r="AH35" s="64"/>
      <c r="AI35" s="75"/>
      <c r="AJ35" s="64"/>
      <c r="AK35" s="64"/>
      <c r="AL35" s="33"/>
      <c r="AM35" s="33"/>
    </row>
    <row r="36" spans="1:39" s="28" customFormat="1" ht="47.25" customHeight="1">
      <c r="A36" s="63">
        <f>ANLEITUNG!$B$2</f>
        <v>0</v>
      </c>
      <c r="B36" s="64" t="s">
        <v>69</v>
      </c>
      <c r="C36" s="65" t="s">
        <v>70</v>
      </c>
      <c r="D36" s="65"/>
      <c r="E36" s="64" t="s">
        <v>71</v>
      </c>
      <c r="F36" s="66"/>
      <c r="G36" s="67" t="s">
        <v>52</v>
      </c>
      <c r="H36" s="65" t="s">
        <v>52</v>
      </c>
      <c r="I36" s="60" t="str">
        <f>IF(H36='Dropdown input'!$B$8,'Dropdown input'!$A$8,IF(H36='Dropdown input'!$B$9,'Dropdown input'!$A$9,IF(H36='Dropdown input'!$B$10,'Dropdown input'!$A$10,IF(H36='Dropdown input'!$B$11,'Dropdown input'!$A$11,IF(H36='Dropdown input'!$B$12,'Dropdown input'!$A$12,IF(H36='Dropdown input'!$B$13,'Dropdown input'!$A$13,IF(H36='Dropdown input'!$B$14,'Dropdown input'!$A$14,IF(H36='Dropdown input'!$B$15,'Dropdown input'!$A$15,IF(H36='Dropdown input'!$B$16,'Dropdown input'!$A$16,IF(H36='Dropdown input'!$B$17,'Dropdown input'!$A$17,IF(H36='Dropdown input'!$B$18,'Dropdown input'!$A$18,IF(H36='Dropdown input'!$B$19,'Dropdown input'!$A$19,IF(H36='Dropdown input'!$B$20,'Dropdown input'!$A$20,IF(H36="…bitte Massnahme auswählen","bitte Massnahme auswählen"))))))))))))))</f>
        <v>bitte Massnahme auswählen</v>
      </c>
      <c r="J36" s="68"/>
      <c r="K36" s="69">
        <f t="shared" si="14"/>
        <v>0</v>
      </c>
      <c r="L36" s="61">
        <f>IF(I36=2,'Dropdown input'!$C$9,IF(I36=9,'Dropdown input'!$C$16,IF(D59="bitte Massnahme auswählen","bitte Massnahme auswählen",0)))</f>
        <v>0</v>
      </c>
      <c r="M36" s="69">
        <f t="shared" si="0"/>
        <v>0</v>
      </c>
      <c r="N36" s="61" t="str">
        <f t="shared" si="1"/>
        <v>bitte Massnahme auswählen</v>
      </c>
      <c r="O36" s="61" t="str">
        <f>IF(I36=1,'Dropdown input'!$D$8,
IF(I36=2,'Dropdown input'!$D$9,
IF(I36=3,'Dropdown input'!$D$10,
IF(I36=4,'Dropdown input'!$D$11,
IF(I36=5,'Dropdown input'!$D$12,
IF(I36=6,'Dropdown input'!$D$13,
IF(I36=7,'Dropdown input'!$D$14,
IF(I36=8,'Dropdown input'!$D$15,
IF(I36=9,'Dropdown input'!$D$16,
IF(I36=10,'Dropdown input'!$D$17,
IF(I36=11,'Dropdown input'!$D$18,
IF(I36=12,'Dropdown input'!$D$19,
IF(I36=13,'Dropdown input'!$D$20,
IF(I36="bitte Massnahme auswählen","bitte Massnahme auswählen"))))))))))))))</f>
        <v>bitte Massnahme auswählen</v>
      </c>
      <c r="P36" s="84" t="str">
        <f t="shared" si="10"/>
        <v/>
      </c>
      <c r="Q36" s="61" t="str">
        <f>IF(I36=1,'Dropdown input'!$F$8,IF(I36=2,'Dropdown input'!$F$9,IF(I36=3,$D$46,IF(I36=4,$D$46,IF(I36=5,'Dropdown input'!$F$12,IF(I36=6,'Dropdown input'!$F$13, IF(I36=7,'Dropdown input'!$F$14,IF(I36=8,'Dropdown input'!$F$15,IF(I36=9,'Dropdown input'!$F$16, IF(I36=10,'Dropdown input'!$F$17, IF(I36=11,'Dropdown input'!$F$18,IF(I36=12,"Bitte BLW kontaktieren",IF(I36=13,'Dropdown input'!$F$20, "")))))))))))))</f>
        <v/>
      </c>
      <c r="R36" s="98" t="str">
        <f t="shared" si="2"/>
        <v/>
      </c>
      <c r="S36" s="71"/>
      <c r="T36" s="81" t="str">
        <f t="shared" si="3"/>
        <v/>
      </c>
      <c r="U36" s="82" t="str">
        <f t="shared" si="11"/>
        <v/>
      </c>
      <c r="V36" s="70" t="str">
        <f t="shared" si="4"/>
        <v/>
      </c>
      <c r="W36" s="83" t="str">
        <f t="shared" si="5"/>
        <v/>
      </c>
      <c r="X36" s="62" t="str">
        <f t="shared" si="6"/>
        <v/>
      </c>
      <c r="Y36" s="64"/>
      <c r="Z36" s="71"/>
      <c r="AA36" s="71"/>
      <c r="AB36" s="71"/>
      <c r="AC36" s="72" t="str">
        <f t="shared" si="7"/>
        <v/>
      </c>
      <c r="AD36" s="73">
        <f t="shared" si="13"/>
        <v>0</v>
      </c>
      <c r="AE36" s="74" t="str">
        <f t="shared" si="8"/>
        <v/>
      </c>
      <c r="AF36" s="64"/>
      <c r="AG36" s="75"/>
      <c r="AH36" s="64"/>
      <c r="AI36" s="75"/>
      <c r="AJ36" s="64"/>
      <c r="AK36" s="64"/>
      <c r="AL36" s="33"/>
      <c r="AM36" s="33"/>
    </row>
    <row r="37" spans="1:39" s="28" customFormat="1" ht="47.25" customHeight="1">
      <c r="A37" s="63">
        <f>ANLEITUNG!$B$2</f>
        <v>0</v>
      </c>
      <c r="B37" s="64" t="s">
        <v>69</v>
      </c>
      <c r="C37" s="65" t="s">
        <v>70</v>
      </c>
      <c r="D37" s="65"/>
      <c r="E37" s="64" t="s">
        <v>71</v>
      </c>
      <c r="F37" s="66"/>
      <c r="G37" s="67" t="s">
        <v>52</v>
      </c>
      <c r="H37" s="65" t="s">
        <v>52</v>
      </c>
      <c r="I37" s="60" t="str">
        <f>IF(H37='Dropdown input'!$B$8,'Dropdown input'!$A$8,IF(H37='Dropdown input'!$B$9,'Dropdown input'!$A$9,IF(H37='Dropdown input'!$B$10,'Dropdown input'!$A$10,IF(H37='Dropdown input'!$B$11,'Dropdown input'!$A$11,IF(H37='Dropdown input'!$B$12,'Dropdown input'!$A$12,IF(H37='Dropdown input'!$B$13,'Dropdown input'!$A$13,IF(H37='Dropdown input'!$B$14,'Dropdown input'!$A$14,IF(H37='Dropdown input'!$B$15,'Dropdown input'!$A$15,IF(H37='Dropdown input'!$B$16,'Dropdown input'!$A$16,IF(H37='Dropdown input'!$B$17,'Dropdown input'!$A$17,IF(H37='Dropdown input'!$B$18,'Dropdown input'!$A$18,IF(H37='Dropdown input'!$B$19,'Dropdown input'!$A$19,IF(H37='Dropdown input'!$B$20,'Dropdown input'!$A$20,IF(H37="…bitte Massnahme auswählen","bitte Massnahme auswählen"))))))))))))))</f>
        <v>bitte Massnahme auswählen</v>
      </c>
      <c r="J37" s="68"/>
      <c r="K37" s="69">
        <f t="shared" ref="K37:K47" si="15">F37-J37</f>
        <v>0</v>
      </c>
      <c r="L37" s="61">
        <f>IF(I37=2,'Dropdown input'!$C$9,IF(I37=9,'Dropdown input'!$C$16,IF(D60="bitte Massnahme auswählen","bitte Massnahme auswählen",0)))</f>
        <v>0</v>
      </c>
      <c r="M37" s="69">
        <f t="shared" si="0"/>
        <v>0</v>
      </c>
      <c r="N37" s="61" t="str">
        <f t="shared" si="1"/>
        <v>bitte Massnahme auswählen</v>
      </c>
      <c r="O37" s="61" t="str">
        <f>IF(I37=1,'Dropdown input'!$D$8,
IF(I37=2,'Dropdown input'!$D$9,
IF(I37=3,'Dropdown input'!$D$10,
IF(I37=4,'Dropdown input'!$D$11,
IF(I37=5,'Dropdown input'!$D$12,
IF(I37=6,'Dropdown input'!$D$13,
IF(I37=7,'Dropdown input'!$D$14,
IF(I37=8,'Dropdown input'!$D$15,
IF(I37=9,'Dropdown input'!$D$16,
IF(I37=10,'Dropdown input'!$D$17,
IF(I37=11,'Dropdown input'!$D$18,
IF(I37=12,'Dropdown input'!$D$19,
IF(I37=13,'Dropdown input'!$D$20,
IF(I37="bitte Massnahme auswählen","bitte Massnahme auswählen"))))))))))))))</f>
        <v>bitte Massnahme auswählen</v>
      </c>
      <c r="P37" s="84" t="str">
        <f t="shared" si="10"/>
        <v/>
      </c>
      <c r="Q37" s="61" t="str">
        <f>IF(I37=1,'Dropdown input'!$F$8,IF(I37=2,'Dropdown input'!$F$9,IF(I37=3,$D$46,IF(I37=4,$D$46,IF(I37=5,'Dropdown input'!$F$12,IF(I37=6,'Dropdown input'!$F$13, IF(I37=7,'Dropdown input'!$F$14,IF(I37=8,'Dropdown input'!$F$15,IF(I37=9,'Dropdown input'!$F$16, IF(I37=10,'Dropdown input'!$F$17, IF(I37=11,'Dropdown input'!$F$18,IF(I37=12,"Bitte BLW kontaktieren",IF(I37=13,'Dropdown input'!$F$20, "")))))))))))))</f>
        <v/>
      </c>
      <c r="R37" s="98" t="str">
        <f t="shared" si="2"/>
        <v/>
      </c>
      <c r="S37" s="71"/>
      <c r="T37" s="81" t="str">
        <f t="shared" si="3"/>
        <v/>
      </c>
      <c r="U37" s="82" t="str">
        <f t="shared" si="11"/>
        <v/>
      </c>
      <c r="V37" s="70" t="str">
        <f t="shared" si="4"/>
        <v/>
      </c>
      <c r="W37" s="83" t="str">
        <f t="shared" si="5"/>
        <v/>
      </c>
      <c r="X37" s="62" t="str">
        <f t="shared" si="6"/>
        <v/>
      </c>
      <c r="Y37" s="64"/>
      <c r="Z37" s="71"/>
      <c r="AA37" s="71"/>
      <c r="AB37" s="71"/>
      <c r="AC37" s="72" t="str">
        <f t="shared" si="7"/>
        <v/>
      </c>
      <c r="AD37" s="73">
        <f t="shared" ref="AD37:AD47" si="16">SUM(Y37:AC37)</f>
        <v>0</v>
      </c>
      <c r="AE37" s="74" t="str">
        <f t="shared" si="8"/>
        <v/>
      </c>
      <c r="AF37" s="64"/>
      <c r="AG37" s="75"/>
      <c r="AH37" s="64"/>
      <c r="AI37" s="75"/>
      <c r="AJ37" s="64"/>
      <c r="AK37" s="64"/>
      <c r="AL37" s="33"/>
      <c r="AM37" s="33"/>
    </row>
    <row r="38" spans="1:39" s="28" customFormat="1" ht="47.25" customHeight="1">
      <c r="A38" s="63">
        <f>ANLEITUNG!$B$2</f>
        <v>0</v>
      </c>
      <c r="B38" s="64" t="s">
        <v>69</v>
      </c>
      <c r="C38" s="65" t="s">
        <v>70</v>
      </c>
      <c r="D38" s="65"/>
      <c r="E38" s="64" t="s">
        <v>71</v>
      </c>
      <c r="F38" s="66"/>
      <c r="G38" s="67" t="s">
        <v>52</v>
      </c>
      <c r="H38" s="65" t="s">
        <v>52</v>
      </c>
      <c r="I38" s="60" t="str">
        <f>IF(H38='Dropdown input'!$B$8,'Dropdown input'!$A$8,IF(H38='Dropdown input'!$B$9,'Dropdown input'!$A$9,IF(H38='Dropdown input'!$B$10,'Dropdown input'!$A$10,IF(H38='Dropdown input'!$B$11,'Dropdown input'!$A$11,IF(H38='Dropdown input'!$B$12,'Dropdown input'!$A$12,IF(H38='Dropdown input'!$B$13,'Dropdown input'!$A$13,IF(H38='Dropdown input'!$B$14,'Dropdown input'!$A$14,IF(H38='Dropdown input'!$B$15,'Dropdown input'!$A$15,IF(H38='Dropdown input'!$B$16,'Dropdown input'!$A$16,IF(H38='Dropdown input'!$B$17,'Dropdown input'!$A$17,IF(H38='Dropdown input'!$B$18,'Dropdown input'!$A$18,IF(H38='Dropdown input'!$B$19,'Dropdown input'!$A$19,IF(H38='Dropdown input'!$B$20,'Dropdown input'!$A$20,IF(H38="…bitte Massnahme auswählen","bitte Massnahme auswählen"))))))))))))))</f>
        <v>bitte Massnahme auswählen</v>
      </c>
      <c r="J38" s="68"/>
      <c r="K38" s="69">
        <f t="shared" si="15"/>
        <v>0</v>
      </c>
      <c r="L38" s="61">
        <f>IF(I38=2,'Dropdown input'!$C$9,IF(I38=9,'Dropdown input'!$C$16,IF(D61="bitte Massnahme auswählen","bitte Massnahme auswählen",0)))</f>
        <v>0</v>
      </c>
      <c r="M38" s="69">
        <f t="shared" si="0"/>
        <v>0</v>
      </c>
      <c r="N38" s="61" t="str">
        <f t="shared" si="1"/>
        <v>bitte Massnahme auswählen</v>
      </c>
      <c r="O38" s="61" t="str">
        <f>IF(I38=1,'Dropdown input'!$D$8,
IF(I38=2,'Dropdown input'!$D$9,
IF(I38=3,'Dropdown input'!$D$10,
IF(I38=4,'Dropdown input'!$D$11,
IF(I38=5,'Dropdown input'!$D$12,
IF(I38=6,'Dropdown input'!$D$13,
IF(I38=7,'Dropdown input'!$D$14,
IF(I38=8,'Dropdown input'!$D$15,
IF(I38=9,'Dropdown input'!$D$16,
IF(I38=10,'Dropdown input'!$D$17,
IF(I38=11,'Dropdown input'!$D$18,
IF(I38=12,'Dropdown input'!$D$19,
IF(I38=13,'Dropdown input'!$D$20,
IF(I38="bitte Massnahme auswählen","bitte Massnahme auswählen"))))))))))))))</f>
        <v>bitte Massnahme auswählen</v>
      </c>
      <c r="P38" s="84" t="str">
        <f t="shared" si="10"/>
        <v/>
      </c>
      <c r="Q38" s="61" t="str">
        <f>IF(I38=1,'Dropdown input'!$F$8,IF(I38=2,'Dropdown input'!$F$9,IF(I38=3,$D$46,IF(I38=4,$D$46,IF(I38=5,'Dropdown input'!$F$12,IF(I38=6,'Dropdown input'!$F$13, IF(I38=7,'Dropdown input'!$F$14,IF(I38=8,'Dropdown input'!$F$15,IF(I38=9,'Dropdown input'!$F$16, IF(I38=10,'Dropdown input'!$F$17, IF(I38=11,'Dropdown input'!$F$18,IF(I38=12,"Bitte BLW kontaktieren",IF(I38=13,'Dropdown input'!$F$20, "")))))))))))))</f>
        <v/>
      </c>
      <c r="R38" s="98" t="str">
        <f t="shared" si="2"/>
        <v/>
      </c>
      <c r="S38" s="71"/>
      <c r="T38" s="81" t="str">
        <f t="shared" si="3"/>
        <v/>
      </c>
      <c r="U38" s="82" t="str">
        <f t="shared" si="11"/>
        <v/>
      </c>
      <c r="V38" s="70" t="str">
        <f t="shared" si="4"/>
        <v/>
      </c>
      <c r="W38" s="83" t="str">
        <f t="shared" si="5"/>
        <v/>
      </c>
      <c r="X38" s="62" t="str">
        <f t="shared" si="6"/>
        <v/>
      </c>
      <c r="Y38" s="64"/>
      <c r="Z38" s="71"/>
      <c r="AA38" s="71"/>
      <c r="AB38" s="71"/>
      <c r="AC38" s="72" t="str">
        <f t="shared" si="7"/>
        <v/>
      </c>
      <c r="AD38" s="73">
        <f t="shared" si="16"/>
        <v>0</v>
      </c>
      <c r="AE38" s="74" t="str">
        <f t="shared" si="8"/>
        <v/>
      </c>
      <c r="AF38" s="64"/>
      <c r="AG38" s="75"/>
      <c r="AH38" s="64"/>
      <c r="AI38" s="75"/>
      <c r="AJ38" s="64"/>
      <c r="AK38" s="64"/>
      <c r="AL38" s="33"/>
      <c r="AM38" s="33"/>
    </row>
    <row r="39" spans="1:39" s="28" customFormat="1" ht="47.25" customHeight="1">
      <c r="A39" s="63">
        <f>ANLEITUNG!$B$2</f>
        <v>0</v>
      </c>
      <c r="B39" s="64" t="s">
        <v>69</v>
      </c>
      <c r="C39" s="65" t="s">
        <v>70</v>
      </c>
      <c r="D39" s="65"/>
      <c r="E39" s="64" t="s">
        <v>71</v>
      </c>
      <c r="F39" s="66"/>
      <c r="G39" s="67" t="s">
        <v>52</v>
      </c>
      <c r="H39" s="65" t="s">
        <v>52</v>
      </c>
      <c r="I39" s="60" t="str">
        <f>IF(H39='Dropdown input'!$B$8,'Dropdown input'!$A$8,IF(H39='Dropdown input'!$B$9,'Dropdown input'!$A$9,IF(H39='Dropdown input'!$B$10,'Dropdown input'!$A$10,IF(H39='Dropdown input'!$B$11,'Dropdown input'!$A$11,IF(H39='Dropdown input'!$B$12,'Dropdown input'!$A$12,IF(H39='Dropdown input'!$B$13,'Dropdown input'!$A$13,IF(H39='Dropdown input'!$B$14,'Dropdown input'!$A$14,IF(H39='Dropdown input'!$B$15,'Dropdown input'!$A$15,IF(H39='Dropdown input'!$B$16,'Dropdown input'!$A$16,IF(H39='Dropdown input'!$B$17,'Dropdown input'!$A$17,IF(H39='Dropdown input'!$B$18,'Dropdown input'!$A$18,IF(H39='Dropdown input'!$B$19,'Dropdown input'!$A$19,IF(H39='Dropdown input'!$B$20,'Dropdown input'!$A$20,IF(H39="…bitte Massnahme auswählen","bitte Massnahme auswählen"))))))))))))))</f>
        <v>bitte Massnahme auswählen</v>
      </c>
      <c r="J39" s="68"/>
      <c r="K39" s="69">
        <f t="shared" si="15"/>
        <v>0</v>
      </c>
      <c r="L39" s="61">
        <f>IF(I39=2,'Dropdown input'!$C$9,IF(I39=9,'Dropdown input'!$C$16,IF(D62="bitte Massnahme auswählen","bitte Massnahme auswählen",0)))</f>
        <v>0</v>
      </c>
      <c r="M39" s="69">
        <f t="shared" si="0"/>
        <v>0</v>
      </c>
      <c r="N39" s="61" t="str">
        <f t="shared" si="1"/>
        <v>bitte Massnahme auswählen</v>
      </c>
      <c r="O39" s="61" t="str">
        <f>IF(I39=1,'Dropdown input'!$D$8,
IF(I39=2,'Dropdown input'!$D$9,
IF(I39=3,'Dropdown input'!$D$10,
IF(I39=4,'Dropdown input'!$D$11,
IF(I39=5,'Dropdown input'!$D$12,
IF(I39=6,'Dropdown input'!$D$13,
IF(I39=7,'Dropdown input'!$D$14,
IF(I39=8,'Dropdown input'!$D$15,
IF(I39=9,'Dropdown input'!$D$16,
IF(I39=10,'Dropdown input'!$D$17,
IF(I39=11,'Dropdown input'!$D$18,
IF(I39=12,'Dropdown input'!$D$19,
IF(I39=13,'Dropdown input'!$D$20,
IF(I39="bitte Massnahme auswählen","bitte Massnahme auswählen"))))))))))))))</f>
        <v>bitte Massnahme auswählen</v>
      </c>
      <c r="P39" s="84" t="str">
        <f t="shared" si="10"/>
        <v/>
      </c>
      <c r="Q39" s="61" t="str">
        <f>IF(I39=1,'Dropdown input'!$F$8,IF(I39=2,'Dropdown input'!$F$9,IF(I39=3,$D$46,IF(I39=4,$D$46,IF(I39=5,'Dropdown input'!$F$12,IF(I39=6,'Dropdown input'!$F$13, IF(I39=7,'Dropdown input'!$F$14,IF(I39=8,'Dropdown input'!$F$15,IF(I39=9,'Dropdown input'!$F$16, IF(I39=10,'Dropdown input'!$F$17, IF(I39=11,'Dropdown input'!$F$18,IF(I39=12,"Bitte BLW kontaktieren",IF(I39=13,'Dropdown input'!$F$20, "")))))))))))))</f>
        <v/>
      </c>
      <c r="R39" s="98" t="str">
        <f t="shared" si="2"/>
        <v/>
      </c>
      <c r="S39" s="71"/>
      <c r="T39" s="81" t="str">
        <f t="shared" si="3"/>
        <v/>
      </c>
      <c r="U39" s="82" t="str">
        <f t="shared" si="11"/>
        <v/>
      </c>
      <c r="V39" s="70" t="str">
        <f t="shared" si="4"/>
        <v/>
      </c>
      <c r="W39" s="83" t="str">
        <f t="shared" si="5"/>
        <v/>
      </c>
      <c r="X39" s="62" t="str">
        <f t="shared" si="6"/>
        <v/>
      </c>
      <c r="Y39" s="64"/>
      <c r="Z39" s="71"/>
      <c r="AA39" s="71"/>
      <c r="AB39" s="71"/>
      <c r="AC39" s="72" t="str">
        <f t="shared" si="7"/>
        <v/>
      </c>
      <c r="AD39" s="73">
        <f t="shared" si="16"/>
        <v>0</v>
      </c>
      <c r="AE39" s="74" t="str">
        <f t="shared" si="8"/>
        <v/>
      </c>
      <c r="AF39" s="64"/>
      <c r="AG39" s="75"/>
      <c r="AH39" s="64"/>
      <c r="AI39" s="75"/>
      <c r="AJ39" s="64"/>
      <c r="AK39" s="64"/>
      <c r="AL39" s="33"/>
      <c r="AM39" s="33"/>
    </row>
    <row r="40" spans="1:39" s="28" customFormat="1" ht="47.25" customHeight="1">
      <c r="A40" s="63">
        <f>ANLEITUNG!$B$2</f>
        <v>0</v>
      </c>
      <c r="B40" s="64" t="s">
        <v>69</v>
      </c>
      <c r="C40" s="65" t="s">
        <v>70</v>
      </c>
      <c r="D40" s="65"/>
      <c r="E40" s="64" t="s">
        <v>71</v>
      </c>
      <c r="F40" s="66"/>
      <c r="G40" s="67" t="s">
        <v>52</v>
      </c>
      <c r="H40" s="65" t="s">
        <v>52</v>
      </c>
      <c r="I40" s="60" t="str">
        <f>IF(H40='Dropdown input'!$B$8,'Dropdown input'!$A$8,IF(H40='Dropdown input'!$B$9,'Dropdown input'!$A$9,IF(H40='Dropdown input'!$B$10,'Dropdown input'!$A$10,IF(H40='Dropdown input'!$B$11,'Dropdown input'!$A$11,IF(H40='Dropdown input'!$B$12,'Dropdown input'!$A$12,IF(H40='Dropdown input'!$B$13,'Dropdown input'!$A$13,IF(H40='Dropdown input'!$B$14,'Dropdown input'!$A$14,IF(H40='Dropdown input'!$B$15,'Dropdown input'!$A$15,IF(H40='Dropdown input'!$B$16,'Dropdown input'!$A$16,IF(H40='Dropdown input'!$B$17,'Dropdown input'!$A$17,IF(H40='Dropdown input'!$B$18,'Dropdown input'!$A$18,IF(H40='Dropdown input'!$B$19,'Dropdown input'!$A$19,IF(H40='Dropdown input'!$B$20,'Dropdown input'!$A$20,IF(H40="…bitte Massnahme auswählen","bitte Massnahme auswählen"))))))))))))))</f>
        <v>bitte Massnahme auswählen</v>
      </c>
      <c r="J40" s="68"/>
      <c r="K40" s="69">
        <f t="shared" si="15"/>
        <v>0</v>
      </c>
      <c r="L40" s="61">
        <f>IF(I40=2,'Dropdown input'!$C$9,IF(I40=9,'Dropdown input'!$C$16,IF(D63="bitte Massnahme auswählen","bitte Massnahme auswählen",0)))</f>
        <v>0</v>
      </c>
      <c r="M40" s="69">
        <f t="shared" si="0"/>
        <v>0</v>
      </c>
      <c r="N40" s="61" t="str">
        <f t="shared" si="1"/>
        <v>bitte Massnahme auswählen</v>
      </c>
      <c r="O40" s="61" t="str">
        <f>IF(I40=1,'Dropdown input'!$D$8,
IF(I40=2,'Dropdown input'!$D$9,
IF(I40=3,'Dropdown input'!$D$10,
IF(I40=4,'Dropdown input'!$D$11,
IF(I40=5,'Dropdown input'!$D$12,
IF(I40=6,'Dropdown input'!$D$13,
IF(I40=7,'Dropdown input'!$D$14,
IF(I40=8,'Dropdown input'!$D$15,
IF(I40=9,'Dropdown input'!$D$16,
IF(I40=10,'Dropdown input'!$D$17,
IF(I40=11,'Dropdown input'!$D$18,
IF(I40=12,'Dropdown input'!$D$19,
IF(I40=13,'Dropdown input'!$D$20,
IF(I40="bitte Massnahme auswählen","bitte Massnahme auswählen"))))))))))))))</f>
        <v>bitte Massnahme auswählen</v>
      </c>
      <c r="P40" s="84" t="str">
        <f t="shared" si="10"/>
        <v/>
      </c>
      <c r="Q40" s="61" t="str">
        <f>IF(I40=1,'Dropdown input'!$F$8,IF(I40=2,'Dropdown input'!$F$9,IF(I40=3,$D$46,IF(I40=4,$D$46,IF(I40=5,'Dropdown input'!$F$12,IF(I40=6,'Dropdown input'!$F$13, IF(I40=7,'Dropdown input'!$F$14,IF(I40=8,'Dropdown input'!$F$15,IF(I40=9,'Dropdown input'!$F$16, IF(I40=10,'Dropdown input'!$F$17, IF(I40=11,'Dropdown input'!$F$18,IF(I40=12,"Bitte BLW kontaktieren",IF(I40=13,'Dropdown input'!$F$20, "")))))))))))))</f>
        <v/>
      </c>
      <c r="R40" s="98" t="str">
        <f t="shared" si="2"/>
        <v/>
      </c>
      <c r="S40" s="71"/>
      <c r="T40" s="81" t="str">
        <f t="shared" si="3"/>
        <v/>
      </c>
      <c r="U40" s="82" t="str">
        <f t="shared" si="11"/>
        <v/>
      </c>
      <c r="V40" s="70" t="str">
        <f t="shared" si="4"/>
        <v/>
      </c>
      <c r="W40" s="83" t="str">
        <f t="shared" si="5"/>
        <v/>
      </c>
      <c r="X40" s="62" t="str">
        <f t="shared" si="6"/>
        <v/>
      </c>
      <c r="Y40" s="64"/>
      <c r="Z40" s="71"/>
      <c r="AA40" s="71"/>
      <c r="AB40" s="71"/>
      <c r="AC40" s="72" t="str">
        <f t="shared" si="7"/>
        <v/>
      </c>
      <c r="AD40" s="73">
        <f t="shared" si="16"/>
        <v>0</v>
      </c>
      <c r="AE40" s="74" t="str">
        <f t="shared" si="8"/>
        <v/>
      </c>
      <c r="AF40" s="64"/>
      <c r="AG40" s="75"/>
      <c r="AH40" s="64"/>
      <c r="AI40" s="75"/>
      <c r="AJ40" s="64"/>
      <c r="AK40" s="64"/>
      <c r="AL40" s="33"/>
      <c r="AM40" s="33"/>
    </row>
    <row r="41" spans="1:39" s="28" customFormat="1" ht="47.25" customHeight="1">
      <c r="A41" s="63">
        <f>ANLEITUNG!$B$2</f>
        <v>0</v>
      </c>
      <c r="B41" s="64" t="s">
        <v>69</v>
      </c>
      <c r="C41" s="65" t="s">
        <v>70</v>
      </c>
      <c r="D41" s="65"/>
      <c r="E41" s="64" t="s">
        <v>71</v>
      </c>
      <c r="F41" s="66"/>
      <c r="G41" s="67" t="s">
        <v>52</v>
      </c>
      <c r="H41" s="65" t="s">
        <v>52</v>
      </c>
      <c r="I41" s="60" t="str">
        <f>IF(H41='Dropdown input'!$B$8,'Dropdown input'!$A$8,IF(H41='Dropdown input'!$B$9,'Dropdown input'!$A$9,IF(H41='Dropdown input'!$B$10,'Dropdown input'!$A$10,IF(H41='Dropdown input'!$B$11,'Dropdown input'!$A$11,IF(H41='Dropdown input'!$B$12,'Dropdown input'!$A$12,IF(H41='Dropdown input'!$B$13,'Dropdown input'!$A$13,IF(H41='Dropdown input'!$B$14,'Dropdown input'!$A$14,IF(H41='Dropdown input'!$B$15,'Dropdown input'!$A$15,IF(H41='Dropdown input'!$B$16,'Dropdown input'!$A$16,IF(H41='Dropdown input'!$B$17,'Dropdown input'!$A$17,IF(H41='Dropdown input'!$B$18,'Dropdown input'!$A$18,IF(H41='Dropdown input'!$B$19,'Dropdown input'!$A$19,IF(H41='Dropdown input'!$B$20,'Dropdown input'!$A$20,IF(H41="…bitte Massnahme auswählen","bitte Massnahme auswählen"))))))))))))))</f>
        <v>bitte Massnahme auswählen</v>
      </c>
      <c r="J41" s="68"/>
      <c r="K41" s="69">
        <f t="shared" si="15"/>
        <v>0</v>
      </c>
      <c r="L41" s="61">
        <f>IF(I41=2,'Dropdown input'!$C$9,IF(I41=9,'Dropdown input'!$C$16,IF(D64="bitte Massnahme auswählen","bitte Massnahme auswählen",0)))</f>
        <v>0</v>
      </c>
      <c r="M41" s="69">
        <f t="shared" si="0"/>
        <v>0</v>
      </c>
      <c r="N41" s="61" t="str">
        <f t="shared" si="1"/>
        <v>bitte Massnahme auswählen</v>
      </c>
      <c r="O41" s="61" t="str">
        <f>IF(I41=1,'Dropdown input'!$D$8,
IF(I41=2,'Dropdown input'!$D$9,
IF(I41=3,'Dropdown input'!$D$10,
IF(I41=4,'Dropdown input'!$D$11,
IF(I41=5,'Dropdown input'!$D$12,
IF(I41=6,'Dropdown input'!$D$13,
IF(I41=7,'Dropdown input'!$D$14,
IF(I41=8,'Dropdown input'!$D$15,
IF(I41=9,'Dropdown input'!$D$16,
IF(I41=10,'Dropdown input'!$D$17,
IF(I41=11,'Dropdown input'!$D$18,
IF(I41=12,'Dropdown input'!$D$19,
IF(I41=13,'Dropdown input'!$D$20,
IF(I41="bitte Massnahme auswählen","bitte Massnahme auswählen"))))))))))))))</f>
        <v>bitte Massnahme auswählen</v>
      </c>
      <c r="P41" s="84" t="str">
        <f t="shared" si="10"/>
        <v/>
      </c>
      <c r="Q41" s="61" t="str">
        <f>IF(I41=1,'Dropdown input'!$F$8,IF(I41=2,'Dropdown input'!$F$9,IF(I41=3,$D$46,IF(I41=4,$D$46,IF(I41=5,'Dropdown input'!$F$12,IF(I41=6,'Dropdown input'!$F$13, IF(I41=7,'Dropdown input'!$F$14,IF(I41=8,'Dropdown input'!$F$15,IF(I41=9,'Dropdown input'!$F$16, IF(I41=10,'Dropdown input'!$F$17, IF(I41=11,'Dropdown input'!$F$18,IF(I41=12,"Bitte BLW kontaktieren",IF(I41=13,'Dropdown input'!$F$20, "")))))))))))))</f>
        <v/>
      </c>
      <c r="R41" s="98" t="str">
        <f t="shared" si="2"/>
        <v/>
      </c>
      <c r="S41" s="71"/>
      <c r="T41" s="81" t="str">
        <f t="shared" si="3"/>
        <v/>
      </c>
      <c r="U41" s="82" t="str">
        <f t="shared" si="11"/>
        <v/>
      </c>
      <c r="V41" s="70" t="str">
        <f t="shared" si="4"/>
        <v/>
      </c>
      <c r="W41" s="83" t="str">
        <f t="shared" si="5"/>
        <v/>
      </c>
      <c r="X41" s="62" t="str">
        <f t="shared" si="6"/>
        <v/>
      </c>
      <c r="Y41" s="64"/>
      <c r="Z41" s="71"/>
      <c r="AA41" s="71"/>
      <c r="AB41" s="71"/>
      <c r="AC41" s="72" t="str">
        <f t="shared" si="7"/>
        <v/>
      </c>
      <c r="AD41" s="73">
        <f t="shared" si="16"/>
        <v>0</v>
      </c>
      <c r="AE41" s="74" t="str">
        <f t="shared" si="8"/>
        <v/>
      </c>
      <c r="AF41" s="64"/>
      <c r="AG41" s="75"/>
      <c r="AH41" s="64"/>
      <c r="AI41" s="75"/>
      <c r="AJ41" s="64"/>
      <c r="AK41" s="64"/>
      <c r="AL41" s="33"/>
      <c r="AM41" s="33"/>
    </row>
    <row r="42" spans="1:39" s="28" customFormat="1" ht="47.25" customHeight="1">
      <c r="A42" s="63">
        <f>ANLEITUNG!$B$2</f>
        <v>0</v>
      </c>
      <c r="B42" s="64" t="s">
        <v>69</v>
      </c>
      <c r="C42" s="65" t="s">
        <v>70</v>
      </c>
      <c r="D42" s="65"/>
      <c r="E42" s="64" t="s">
        <v>71</v>
      </c>
      <c r="F42" s="66"/>
      <c r="G42" s="67" t="s">
        <v>52</v>
      </c>
      <c r="H42" s="65" t="s">
        <v>52</v>
      </c>
      <c r="I42" s="60" t="str">
        <f>IF(H42='Dropdown input'!$B$8,'Dropdown input'!$A$8,IF(H42='Dropdown input'!$B$9,'Dropdown input'!$A$9,IF(H42='Dropdown input'!$B$10,'Dropdown input'!$A$10,IF(H42='Dropdown input'!$B$11,'Dropdown input'!$A$11,IF(H42='Dropdown input'!$B$12,'Dropdown input'!$A$12,IF(H42='Dropdown input'!$B$13,'Dropdown input'!$A$13,IF(H42='Dropdown input'!$B$14,'Dropdown input'!$A$14,IF(H42='Dropdown input'!$B$15,'Dropdown input'!$A$15,IF(H42='Dropdown input'!$B$16,'Dropdown input'!$A$16,IF(H42='Dropdown input'!$B$17,'Dropdown input'!$A$17,IF(H42='Dropdown input'!$B$18,'Dropdown input'!$A$18,IF(H42='Dropdown input'!$B$19,'Dropdown input'!$A$19,IF(H42='Dropdown input'!$B$20,'Dropdown input'!$A$20,IF(H42="…bitte Massnahme auswählen","bitte Massnahme auswählen"))))))))))))))</f>
        <v>bitte Massnahme auswählen</v>
      </c>
      <c r="J42" s="68"/>
      <c r="K42" s="69">
        <f t="shared" si="15"/>
        <v>0</v>
      </c>
      <c r="L42" s="61">
        <f>IF(I42=2,'Dropdown input'!$C$9,IF(I42=9,'Dropdown input'!$C$16,IF(D65="bitte Massnahme auswählen","bitte Massnahme auswählen",0)))</f>
        <v>0</v>
      </c>
      <c r="M42" s="69">
        <f t="shared" si="0"/>
        <v>0</v>
      </c>
      <c r="N42" s="61" t="str">
        <f t="shared" si="1"/>
        <v>bitte Massnahme auswählen</v>
      </c>
      <c r="O42" s="61" t="str">
        <f>IF(I42=1,'Dropdown input'!$D$8,
IF(I42=2,'Dropdown input'!$D$9,
IF(I42=3,'Dropdown input'!$D$10,
IF(I42=4,'Dropdown input'!$D$11,
IF(I42=5,'Dropdown input'!$D$12,
IF(I42=6,'Dropdown input'!$D$13,
IF(I42=7,'Dropdown input'!$D$14,
IF(I42=8,'Dropdown input'!$D$15,
IF(I42=9,'Dropdown input'!$D$16,
IF(I42=10,'Dropdown input'!$D$17,
IF(I42=11,'Dropdown input'!$D$18,
IF(I42=12,'Dropdown input'!$D$19,
IF(I42=13,'Dropdown input'!$D$20,
IF(I42="bitte Massnahme auswählen","bitte Massnahme auswählen"))))))))))))))</f>
        <v>bitte Massnahme auswählen</v>
      </c>
      <c r="P42" s="84" t="str">
        <f t="shared" si="10"/>
        <v/>
      </c>
      <c r="Q42" s="61" t="str">
        <f>IF(I42=1,'Dropdown input'!$F$8,IF(I42=2,'Dropdown input'!$F$9,IF(I42=3,$D$46,IF(I42=4,$D$46,IF(I42=5,'Dropdown input'!$F$12,IF(I42=6,'Dropdown input'!$F$13, IF(I42=7,'Dropdown input'!$F$14,IF(I42=8,'Dropdown input'!$F$15,IF(I42=9,'Dropdown input'!$F$16, IF(I42=10,'Dropdown input'!$F$17, IF(I42=11,'Dropdown input'!$F$18,IF(I42=12,"Bitte BLW kontaktieren",IF(I42=13,'Dropdown input'!$F$20, "")))))))))))))</f>
        <v/>
      </c>
      <c r="R42" s="98" t="str">
        <f t="shared" si="2"/>
        <v/>
      </c>
      <c r="S42" s="71"/>
      <c r="T42" s="81" t="str">
        <f t="shared" si="3"/>
        <v/>
      </c>
      <c r="U42" s="82" t="str">
        <f t="shared" si="11"/>
        <v/>
      </c>
      <c r="V42" s="70" t="str">
        <f t="shared" si="4"/>
        <v/>
      </c>
      <c r="W42" s="83" t="str">
        <f t="shared" si="5"/>
        <v/>
      </c>
      <c r="X42" s="62" t="str">
        <f t="shared" si="6"/>
        <v/>
      </c>
      <c r="Y42" s="64"/>
      <c r="Z42" s="71"/>
      <c r="AA42" s="71"/>
      <c r="AB42" s="71"/>
      <c r="AC42" s="72" t="str">
        <f t="shared" si="7"/>
        <v/>
      </c>
      <c r="AD42" s="73">
        <f t="shared" si="16"/>
        <v>0</v>
      </c>
      <c r="AE42" s="74" t="str">
        <f t="shared" si="8"/>
        <v/>
      </c>
      <c r="AF42" s="64"/>
      <c r="AG42" s="75"/>
      <c r="AH42" s="64"/>
      <c r="AI42" s="75"/>
      <c r="AJ42" s="64"/>
      <c r="AK42" s="64"/>
      <c r="AL42" s="33"/>
      <c r="AM42" s="33"/>
    </row>
    <row r="43" spans="1:39" s="28" customFormat="1" ht="47.25" customHeight="1">
      <c r="A43" s="63">
        <f>ANLEITUNG!$B$2</f>
        <v>0</v>
      </c>
      <c r="B43" s="64" t="s">
        <v>69</v>
      </c>
      <c r="C43" s="65" t="s">
        <v>70</v>
      </c>
      <c r="D43" s="65"/>
      <c r="E43" s="64" t="s">
        <v>71</v>
      </c>
      <c r="F43" s="66"/>
      <c r="G43" s="67" t="s">
        <v>52</v>
      </c>
      <c r="H43" s="65" t="s">
        <v>52</v>
      </c>
      <c r="I43" s="60" t="str">
        <f>IF(H43='Dropdown input'!$B$8,'Dropdown input'!$A$8,IF(H43='Dropdown input'!$B$9,'Dropdown input'!$A$9,IF(H43='Dropdown input'!$B$10,'Dropdown input'!$A$10,IF(H43='Dropdown input'!$B$11,'Dropdown input'!$A$11,IF(H43='Dropdown input'!$B$12,'Dropdown input'!$A$12,IF(H43='Dropdown input'!$B$13,'Dropdown input'!$A$13,IF(H43='Dropdown input'!$B$14,'Dropdown input'!$A$14,IF(H43='Dropdown input'!$B$15,'Dropdown input'!$A$15,IF(H43='Dropdown input'!$B$16,'Dropdown input'!$A$16,IF(H43='Dropdown input'!$B$17,'Dropdown input'!$A$17,IF(H43='Dropdown input'!$B$18,'Dropdown input'!$A$18,IF(H43='Dropdown input'!$B$19,'Dropdown input'!$A$19,IF(H43='Dropdown input'!$B$20,'Dropdown input'!$A$20,IF(H43="…bitte Massnahme auswählen","bitte Massnahme auswählen"))))))))))))))</f>
        <v>bitte Massnahme auswählen</v>
      </c>
      <c r="J43" s="68"/>
      <c r="K43" s="69">
        <f t="shared" si="15"/>
        <v>0</v>
      </c>
      <c r="L43" s="61">
        <f>IF(I43=2,'Dropdown input'!$C$9,IF(I43=9,'Dropdown input'!$C$16,IF(D66="bitte Massnahme auswählen","bitte Massnahme auswählen",0)))</f>
        <v>0</v>
      </c>
      <c r="M43" s="69">
        <f t="shared" si="0"/>
        <v>0</v>
      </c>
      <c r="N43" s="61" t="str">
        <f t="shared" si="1"/>
        <v>bitte Massnahme auswählen</v>
      </c>
      <c r="O43" s="61" t="str">
        <f>IF(I43=1,'Dropdown input'!$D$8,
IF(I43=2,'Dropdown input'!$D$9,
IF(I43=3,'Dropdown input'!$D$10,
IF(I43=4,'Dropdown input'!$D$11,
IF(I43=5,'Dropdown input'!$D$12,
IF(I43=6,'Dropdown input'!$D$13,
IF(I43=7,'Dropdown input'!$D$14,
IF(I43=8,'Dropdown input'!$D$15,
IF(I43=9,'Dropdown input'!$D$16,
IF(I43=10,'Dropdown input'!$D$17,
IF(I43=11,'Dropdown input'!$D$18,
IF(I43=12,'Dropdown input'!$D$19,
IF(I43=13,'Dropdown input'!$D$20,
IF(I43="bitte Massnahme auswählen","bitte Massnahme auswählen"))))))))))))))</f>
        <v>bitte Massnahme auswählen</v>
      </c>
      <c r="P43" s="84" t="str">
        <f t="shared" si="10"/>
        <v/>
      </c>
      <c r="Q43" s="61" t="str">
        <f>IF(I43=1,'Dropdown input'!$F$8,IF(I43=2,'Dropdown input'!$F$9,IF(I43=3,$D$46,IF(I43=4,$D$46,IF(I43=5,'Dropdown input'!$F$12,IF(I43=6,'Dropdown input'!$F$13, IF(I43=7,'Dropdown input'!$F$14,IF(I43=8,'Dropdown input'!$F$15,IF(I43=9,'Dropdown input'!$F$16, IF(I43=10,'Dropdown input'!$F$17, IF(I43=11,'Dropdown input'!$F$18,IF(I43=12,"Bitte BLW kontaktieren",IF(I43=13,'Dropdown input'!$F$20, "")))))))))))))</f>
        <v/>
      </c>
      <c r="R43" s="98" t="str">
        <f t="shared" si="2"/>
        <v/>
      </c>
      <c r="S43" s="71"/>
      <c r="T43" s="81" t="str">
        <f t="shared" si="3"/>
        <v/>
      </c>
      <c r="U43" s="82" t="str">
        <f t="shared" si="11"/>
        <v/>
      </c>
      <c r="V43" s="70" t="str">
        <f t="shared" si="4"/>
        <v/>
      </c>
      <c r="W43" s="83" t="str">
        <f t="shared" si="5"/>
        <v/>
      </c>
      <c r="X43" s="62" t="str">
        <f t="shared" si="6"/>
        <v/>
      </c>
      <c r="Y43" s="64"/>
      <c r="Z43" s="71"/>
      <c r="AA43" s="71"/>
      <c r="AB43" s="71"/>
      <c r="AC43" s="72" t="str">
        <f t="shared" si="7"/>
        <v/>
      </c>
      <c r="AD43" s="73">
        <f t="shared" si="16"/>
        <v>0</v>
      </c>
      <c r="AE43" s="74" t="str">
        <f t="shared" si="8"/>
        <v/>
      </c>
      <c r="AF43" s="64"/>
      <c r="AG43" s="75"/>
      <c r="AH43" s="64"/>
      <c r="AI43" s="75"/>
      <c r="AJ43" s="64"/>
      <c r="AK43" s="64"/>
      <c r="AL43" s="33"/>
      <c r="AM43" s="33"/>
    </row>
    <row r="44" spans="1:39" s="28" customFormat="1" ht="47.25" customHeight="1">
      <c r="A44" s="63">
        <f>ANLEITUNG!$B$2</f>
        <v>0</v>
      </c>
      <c r="B44" s="64" t="s">
        <v>69</v>
      </c>
      <c r="C44" s="65" t="s">
        <v>70</v>
      </c>
      <c r="D44" s="65"/>
      <c r="E44" s="64" t="s">
        <v>71</v>
      </c>
      <c r="F44" s="66"/>
      <c r="G44" s="67" t="s">
        <v>52</v>
      </c>
      <c r="H44" s="65" t="s">
        <v>52</v>
      </c>
      <c r="I44" s="60" t="str">
        <f>IF(H44='Dropdown input'!$B$8,'Dropdown input'!$A$8,IF(H44='Dropdown input'!$B$9,'Dropdown input'!$A$9,IF(H44='Dropdown input'!$B$10,'Dropdown input'!$A$10,IF(H44='Dropdown input'!$B$11,'Dropdown input'!$A$11,IF(H44='Dropdown input'!$B$12,'Dropdown input'!$A$12,IF(H44='Dropdown input'!$B$13,'Dropdown input'!$A$13,IF(H44='Dropdown input'!$B$14,'Dropdown input'!$A$14,IF(H44='Dropdown input'!$B$15,'Dropdown input'!$A$15,IF(H44='Dropdown input'!$B$16,'Dropdown input'!$A$16,IF(H44='Dropdown input'!$B$17,'Dropdown input'!$A$17,IF(H44='Dropdown input'!$B$18,'Dropdown input'!$A$18,IF(H44='Dropdown input'!$B$19,'Dropdown input'!$A$19,IF(H44='Dropdown input'!$B$20,'Dropdown input'!$A$20,IF(H44="…bitte Massnahme auswählen","bitte Massnahme auswählen"))))))))))))))</f>
        <v>bitte Massnahme auswählen</v>
      </c>
      <c r="J44" s="68"/>
      <c r="K44" s="69">
        <f t="shared" si="15"/>
        <v>0</v>
      </c>
      <c r="L44" s="61">
        <f>IF(I44=2,'Dropdown input'!$C$9,IF(I44=9,'Dropdown input'!$C$16,IF(D67="bitte Massnahme auswählen","bitte Massnahme auswählen",0)))</f>
        <v>0</v>
      </c>
      <c r="M44" s="69">
        <f t="shared" si="0"/>
        <v>0</v>
      </c>
      <c r="N44" s="61" t="str">
        <f t="shared" si="1"/>
        <v>bitte Massnahme auswählen</v>
      </c>
      <c r="O44" s="61" t="str">
        <f>IF(I44=1,'Dropdown input'!$D$8,
IF(I44=2,'Dropdown input'!$D$9,
IF(I44=3,'Dropdown input'!$D$10,
IF(I44=4,'Dropdown input'!$D$11,
IF(I44=5,'Dropdown input'!$D$12,
IF(I44=6,'Dropdown input'!$D$13,
IF(I44=7,'Dropdown input'!$D$14,
IF(I44=8,'Dropdown input'!$D$15,
IF(I44=9,'Dropdown input'!$D$16,
IF(I44=10,'Dropdown input'!$D$17,
IF(I44=11,'Dropdown input'!$D$18,
IF(I44=12,'Dropdown input'!$D$19,
IF(I44=13,'Dropdown input'!$D$20,
IF(I44="bitte Massnahme auswählen","bitte Massnahme auswählen"))))))))))))))</f>
        <v>bitte Massnahme auswählen</v>
      </c>
      <c r="P44" s="84" t="str">
        <f t="shared" si="10"/>
        <v/>
      </c>
      <c r="Q44" s="61" t="str">
        <f>IF(I44=1,'Dropdown input'!$F$8,IF(I44=2,'Dropdown input'!$F$9,IF(I44=3,$D$46,IF(I44=4,$D$46,IF(I44=5,'Dropdown input'!$F$12,IF(I44=6,'Dropdown input'!$F$13, IF(I44=7,'Dropdown input'!$F$14,IF(I44=8,'Dropdown input'!$F$15,IF(I44=9,'Dropdown input'!$F$16, IF(I44=10,'Dropdown input'!$F$17, IF(I44=11,'Dropdown input'!$F$18,IF(I44=12,"Bitte BLW kontaktieren",IF(I44=13,'Dropdown input'!$F$20, "")))))))))))))</f>
        <v/>
      </c>
      <c r="R44" s="98" t="str">
        <f t="shared" si="2"/>
        <v/>
      </c>
      <c r="S44" s="71"/>
      <c r="T44" s="81" t="str">
        <f t="shared" si="3"/>
        <v/>
      </c>
      <c r="U44" s="82" t="str">
        <f t="shared" si="11"/>
        <v/>
      </c>
      <c r="V44" s="70" t="str">
        <f t="shared" si="4"/>
        <v/>
      </c>
      <c r="W44" s="83" t="str">
        <f t="shared" si="5"/>
        <v/>
      </c>
      <c r="X44" s="62" t="str">
        <f t="shared" si="6"/>
        <v/>
      </c>
      <c r="Y44" s="64"/>
      <c r="Z44" s="71"/>
      <c r="AA44" s="71"/>
      <c r="AB44" s="71"/>
      <c r="AC44" s="72" t="str">
        <f t="shared" si="7"/>
        <v/>
      </c>
      <c r="AD44" s="73">
        <f t="shared" si="16"/>
        <v>0</v>
      </c>
      <c r="AE44" s="74" t="str">
        <f t="shared" si="8"/>
        <v/>
      </c>
      <c r="AF44" s="64"/>
      <c r="AG44" s="75"/>
      <c r="AH44" s="64"/>
      <c r="AI44" s="75"/>
      <c r="AJ44" s="64"/>
      <c r="AK44" s="64"/>
      <c r="AL44" s="33"/>
      <c r="AM44" s="33"/>
    </row>
    <row r="45" spans="1:39" s="28" customFormat="1" ht="47.25" customHeight="1">
      <c r="A45" s="63">
        <f>ANLEITUNG!$B$2</f>
        <v>0</v>
      </c>
      <c r="B45" s="64" t="s">
        <v>69</v>
      </c>
      <c r="C45" s="65" t="s">
        <v>70</v>
      </c>
      <c r="D45" s="65"/>
      <c r="E45" s="64" t="s">
        <v>71</v>
      </c>
      <c r="F45" s="66"/>
      <c r="G45" s="67" t="s">
        <v>52</v>
      </c>
      <c r="H45" s="65" t="s">
        <v>52</v>
      </c>
      <c r="I45" s="60" t="str">
        <f>IF(H45='Dropdown input'!$B$8,'Dropdown input'!$A$8,IF(H45='Dropdown input'!$B$9,'Dropdown input'!$A$9,IF(H45='Dropdown input'!$B$10,'Dropdown input'!$A$10,IF(H45='Dropdown input'!$B$11,'Dropdown input'!$A$11,IF(H45='Dropdown input'!$B$12,'Dropdown input'!$A$12,IF(H45='Dropdown input'!$B$13,'Dropdown input'!$A$13,IF(H45='Dropdown input'!$B$14,'Dropdown input'!$A$14,IF(H45='Dropdown input'!$B$15,'Dropdown input'!$A$15,IF(H45='Dropdown input'!$B$16,'Dropdown input'!$A$16,IF(H45='Dropdown input'!$B$17,'Dropdown input'!$A$17,IF(H45='Dropdown input'!$B$18,'Dropdown input'!$A$18,IF(H45='Dropdown input'!$B$19,'Dropdown input'!$A$19,IF(H45='Dropdown input'!$B$20,'Dropdown input'!$A$20,IF(H45="…bitte Massnahme auswählen","bitte Massnahme auswählen"))))))))))))))</f>
        <v>bitte Massnahme auswählen</v>
      </c>
      <c r="J45" s="68"/>
      <c r="K45" s="69">
        <f t="shared" si="15"/>
        <v>0</v>
      </c>
      <c r="L45" s="61">
        <f>IF(I45=2,'Dropdown input'!$C$9,IF(I45=9,'Dropdown input'!$C$16,IF(D68="bitte Massnahme auswählen","bitte Massnahme auswählen",0)))</f>
        <v>0</v>
      </c>
      <c r="M45" s="69">
        <f t="shared" si="0"/>
        <v>0</v>
      </c>
      <c r="N45" s="61" t="str">
        <f t="shared" si="1"/>
        <v>bitte Massnahme auswählen</v>
      </c>
      <c r="O45" s="61" t="str">
        <f>IF(I45=1,'Dropdown input'!$D$8,
IF(I45=2,'Dropdown input'!$D$9,
IF(I45=3,'Dropdown input'!$D$10,
IF(I45=4,'Dropdown input'!$D$11,
IF(I45=5,'Dropdown input'!$D$12,
IF(I45=6,'Dropdown input'!$D$13,
IF(I45=7,'Dropdown input'!$D$14,
IF(I45=8,'Dropdown input'!$D$15,
IF(I45=9,'Dropdown input'!$D$16,
IF(I45=10,'Dropdown input'!$D$17,
IF(I45=11,'Dropdown input'!$D$18,
IF(I45=12,'Dropdown input'!$D$19,
IF(I45=13,'Dropdown input'!$D$20,
IF(I45="bitte Massnahme auswählen","bitte Massnahme auswählen"))))))))))))))</f>
        <v>bitte Massnahme auswählen</v>
      </c>
      <c r="P45" s="84" t="str">
        <f t="shared" si="10"/>
        <v/>
      </c>
      <c r="Q45" s="61" t="str">
        <f>IF(I45=1,'Dropdown input'!$F$8,IF(I45=2,'Dropdown input'!$F$9,IF(I45=3,$D$46,IF(I45=4,$D$46,IF(I45=5,'Dropdown input'!$F$12,IF(I45=6,'Dropdown input'!$F$13, IF(I45=7,'Dropdown input'!$F$14,IF(I45=8,'Dropdown input'!$F$15,IF(I45=9,'Dropdown input'!$F$16, IF(I45=10,'Dropdown input'!$F$17, IF(I45=11,'Dropdown input'!$F$18,IF(I45=12,"Bitte BLW kontaktieren",IF(I45=13,'Dropdown input'!$F$20, "")))))))))))))</f>
        <v/>
      </c>
      <c r="R45" s="98" t="str">
        <f t="shared" si="2"/>
        <v/>
      </c>
      <c r="S45" s="71"/>
      <c r="T45" s="81" t="str">
        <f t="shared" si="3"/>
        <v/>
      </c>
      <c r="U45" s="82" t="str">
        <f t="shared" si="11"/>
        <v/>
      </c>
      <c r="V45" s="70" t="str">
        <f t="shared" si="4"/>
        <v/>
      </c>
      <c r="W45" s="83" t="str">
        <f t="shared" si="5"/>
        <v/>
      </c>
      <c r="X45" s="62" t="str">
        <f t="shared" si="6"/>
        <v/>
      </c>
      <c r="Y45" s="64"/>
      <c r="Z45" s="71"/>
      <c r="AA45" s="71"/>
      <c r="AB45" s="71"/>
      <c r="AC45" s="72" t="str">
        <f t="shared" si="7"/>
        <v/>
      </c>
      <c r="AD45" s="73">
        <f t="shared" si="16"/>
        <v>0</v>
      </c>
      <c r="AE45" s="74" t="str">
        <f t="shared" si="8"/>
        <v/>
      </c>
      <c r="AF45" s="64"/>
      <c r="AG45" s="75"/>
      <c r="AH45" s="64"/>
      <c r="AI45" s="75"/>
      <c r="AJ45" s="64"/>
      <c r="AK45" s="64"/>
      <c r="AL45" s="33"/>
      <c r="AM45" s="33"/>
    </row>
    <row r="46" spans="1:39" s="28" customFormat="1" ht="47.25" customHeight="1">
      <c r="A46" s="63">
        <f>ANLEITUNG!$B$2</f>
        <v>0</v>
      </c>
      <c r="B46" s="64" t="s">
        <v>69</v>
      </c>
      <c r="C46" s="65" t="s">
        <v>70</v>
      </c>
      <c r="D46" s="65"/>
      <c r="E46" s="64" t="s">
        <v>71</v>
      </c>
      <c r="F46" s="66"/>
      <c r="G46" s="67" t="s">
        <v>52</v>
      </c>
      <c r="H46" s="65" t="s">
        <v>52</v>
      </c>
      <c r="I46" s="60" t="str">
        <f>IF(H46='Dropdown input'!$B$8,'Dropdown input'!$A$8,IF(H46='Dropdown input'!$B$9,'Dropdown input'!$A$9,IF(H46='Dropdown input'!$B$10,'Dropdown input'!$A$10,IF(H46='Dropdown input'!$B$11,'Dropdown input'!$A$11,IF(H46='Dropdown input'!$B$12,'Dropdown input'!$A$12,IF(H46='Dropdown input'!$B$13,'Dropdown input'!$A$13,IF(H46='Dropdown input'!$B$14,'Dropdown input'!$A$14,IF(H46='Dropdown input'!$B$15,'Dropdown input'!$A$15,IF(H46='Dropdown input'!$B$16,'Dropdown input'!$A$16,IF(H46='Dropdown input'!$B$17,'Dropdown input'!$A$17,IF(H46='Dropdown input'!$B$18,'Dropdown input'!$A$18,IF(H46='Dropdown input'!$B$19,'Dropdown input'!$A$19,IF(H46='Dropdown input'!$B$20,'Dropdown input'!$A$20,IF(H46="…bitte Massnahme auswählen","bitte Massnahme auswählen"))))))))))))))</f>
        <v>bitte Massnahme auswählen</v>
      </c>
      <c r="J46" s="68"/>
      <c r="K46" s="69">
        <f t="shared" si="15"/>
        <v>0</v>
      </c>
      <c r="L46" s="61">
        <f>IF(I46=2,'Dropdown input'!$C$9,IF(I46=9,'Dropdown input'!$C$16,IF(D69="bitte Massnahme auswählen","bitte Massnahme auswählen",0)))</f>
        <v>0</v>
      </c>
      <c r="M46" s="69">
        <f t="shared" si="0"/>
        <v>0</v>
      </c>
      <c r="N46" s="61" t="str">
        <f t="shared" si="1"/>
        <v>bitte Massnahme auswählen</v>
      </c>
      <c r="O46" s="61" t="str">
        <f>IF(I46=1,'Dropdown input'!$D$8,
IF(I46=2,'Dropdown input'!$D$9,
IF(I46=3,'Dropdown input'!$D$10,
IF(I46=4,'Dropdown input'!$D$11,
IF(I46=5,'Dropdown input'!$D$12,
IF(I46=6,'Dropdown input'!$D$13,
IF(I46=7,'Dropdown input'!$D$14,
IF(I46=8,'Dropdown input'!$D$15,
IF(I46=9,'Dropdown input'!$D$16,
IF(I46=10,'Dropdown input'!$D$17,
IF(I46=11,'Dropdown input'!$D$18,
IF(I46=12,'Dropdown input'!$D$19,
IF(I46=13,'Dropdown input'!$D$20,
IF(I46="bitte Massnahme auswählen","bitte Massnahme auswählen"))))))))))))))</f>
        <v>bitte Massnahme auswählen</v>
      </c>
      <c r="P46" s="84" t="str">
        <f t="shared" si="10"/>
        <v/>
      </c>
      <c r="Q46" s="61" t="str">
        <f>IF(I46=1,'Dropdown input'!$F$8,IF(I46=2,'Dropdown input'!$F$9,IF(I46=3,$D$46,IF(I46=4,$D$46,IF(I46=5,'Dropdown input'!$F$12,IF(I46=6,'Dropdown input'!$F$13, IF(I46=7,'Dropdown input'!$F$14,IF(I46=8,'Dropdown input'!$F$15,IF(I46=9,'Dropdown input'!$F$16, IF(I46=10,'Dropdown input'!$F$17, IF(I46=11,'Dropdown input'!$F$18,IF(I46=12,"Bitte BLW kontaktieren",IF(I46=13,'Dropdown input'!$F$20, "")))))))))))))</f>
        <v/>
      </c>
      <c r="R46" s="98" t="str">
        <f t="shared" si="2"/>
        <v/>
      </c>
      <c r="S46" s="71"/>
      <c r="T46" s="81" t="str">
        <f t="shared" si="3"/>
        <v/>
      </c>
      <c r="U46" s="82" t="str">
        <f t="shared" si="11"/>
        <v/>
      </c>
      <c r="V46" s="70" t="str">
        <f t="shared" si="4"/>
        <v/>
      </c>
      <c r="W46" s="83" t="str">
        <f t="shared" si="5"/>
        <v/>
      </c>
      <c r="X46" s="62" t="str">
        <f t="shared" si="6"/>
        <v/>
      </c>
      <c r="Y46" s="64"/>
      <c r="Z46" s="71"/>
      <c r="AA46" s="71"/>
      <c r="AB46" s="71"/>
      <c r="AC46" s="72" t="str">
        <f t="shared" si="7"/>
        <v/>
      </c>
      <c r="AD46" s="73">
        <f t="shared" si="16"/>
        <v>0</v>
      </c>
      <c r="AE46" s="74" t="str">
        <f t="shared" si="8"/>
        <v/>
      </c>
      <c r="AF46" s="64"/>
      <c r="AG46" s="75"/>
      <c r="AH46" s="64"/>
      <c r="AI46" s="75"/>
      <c r="AJ46" s="64"/>
      <c r="AK46" s="64"/>
      <c r="AL46" s="33"/>
      <c r="AM46" s="33"/>
    </row>
    <row r="47" spans="1:39" s="28" customFormat="1" ht="47.25" customHeight="1">
      <c r="A47" s="99">
        <f>ANLEITUNG!$B$2</f>
        <v>0</v>
      </c>
      <c r="B47" s="100" t="s">
        <v>69</v>
      </c>
      <c r="C47" s="101" t="s">
        <v>70</v>
      </c>
      <c r="D47" s="101"/>
      <c r="E47" s="100" t="s">
        <v>71</v>
      </c>
      <c r="F47" s="102"/>
      <c r="G47" s="103" t="s">
        <v>52</v>
      </c>
      <c r="H47" s="101" t="s">
        <v>52</v>
      </c>
      <c r="I47" s="60" t="str">
        <f>IF(H47='Dropdown input'!$B$8,'Dropdown input'!$A$8,IF(H47='Dropdown input'!$B$9,'Dropdown input'!$A$9,IF(H47='Dropdown input'!$B$10,'Dropdown input'!$A$10,IF(H47='Dropdown input'!$B$11,'Dropdown input'!$A$11,IF(H47='Dropdown input'!$B$12,'Dropdown input'!$A$12,IF(H47='Dropdown input'!$B$13,'Dropdown input'!$A$13,IF(H47='Dropdown input'!$B$14,'Dropdown input'!$A$14,IF(H47='Dropdown input'!$B$15,'Dropdown input'!$A$15,IF(H47='Dropdown input'!$B$16,'Dropdown input'!$A$16,IF(H47='Dropdown input'!$B$17,'Dropdown input'!$A$17,IF(H47='Dropdown input'!$B$18,'Dropdown input'!$A$18,IF(H47='Dropdown input'!$B$19,'Dropdown input'!$A$19,IF(H47='Dropdown input'!$B$20,'Dropdown input'!$A$20,IF(H47="…bitte Massnahme auswählen","bitte Massnahme auswählen"))))))))))))))</f>
        <v>bitte Massnahme auswählen</v>
      </c>
      <c r="J47" s="104"/>
      <c r="K47" s="105">
        <f t="shared" si="15"/>
        <v>0</v>
      </c>
      <c r="L47" s="61">
        <f>IF(I47=2,'Dropdown input'!$C$9,IF(I47=9,'Dropdown input'!$C$16,IF(D70="bitte Massnahme auswählen","bitte Massnahme auswählen",0)))</f>
        <v>0</v>
      </c>
      <c r="M47" s="105">
        <f t="shared" si="0"/>
        <v>0</v>
      </c>
      <c r="N47" s="61" t="str">
        <f t="shared" si="1"/>
        <v>bitte Massnahme auswählen</v>
      </c>
      <c r="O47" s="61" t="str">
        <f>IF(I47=1,'Dropdown input'!$D$8,
IF(I47=2,'Dropdown input'!$D$9,
IF(I47=3,'Dropdown input'!$D$10,
IF(I47=4,'Dropdown input'!$D$11,
IF(I47=5,'Dropdown input'!$D$12,
IF(I47=6,'Dropdown input'!$D$13,
IF(I47=7,'Dropdown input'!$D$14,
IF(I47=8,'Dropdown input'!$D$15,
IF(I47=9,'Dropdown input'!$D$16,
IF(I47=10,'Dropdown input'!$D$17,
IF(I47=11,'Dropdown input'!$D$18,
IF(I47=12,'Dropdown input'!$D$19,
IF(I47=13,'Dropdown input'!$D$20,
IF(I47="bitte Massnahme auswählen","bitte Massnahme auswählen"))))))))))))))</f>
        <v>bitte Massnahme auswählen</v>
      </c>
      <c r="P47" s="106" t="str">
        <f t="shared" si="10"/>
        <v/>
      </c>
      <c r="Q47" s="61" t="str">
        <f>IF(I47=1,'Dropdown input'!$F$8,IF(I47=2,'Dropdown input'!$F$9,IF(I47=3,$D$46,IF(I47=4,$D$46,IF(I47=5,'Dropdown input'!$F$12,IF(I47=6,'Dropdown input'!$F$13, IF(I47=7,'Dropdown input'!$F$14,IF(I47=8,'Dropdown input'!$F$15,IF(I47=9,'Dropdown input'!$F$16, IF(I47=10,'Dropdown input'!$F$17, IF(I47=11,'Dropdown input'!$F$18,IF(I47=12,"Bitte BLW kontaktieren",IF(I47=13,'Dropdown input'!$F$20, "")))))))))))))</f>
        <v/>
      </c>
      <c r="R47" s="107" t="str">
        <f t="shared" si="2"/>
        <v/>
      </c>
      <c r="S47" s="108"/>
      <c r="T47" s="109" t="str">
        <f t="shared" si="3"/>
        <v/>
      </c>
      <c r="U47" s="110" t="str">
        <f t="shared" si="11"/>
        <v/>
      </c>
      <c r="V47" s="111" t="str">
        <f t="shared" si="4"/>
        <v/>
      </c>
      <c r="W47" s="112" t="str">
        <f t="shared" si="5"/>
        <v/>
      </c>
      <c r="X47" s="113" t="str">
        <f t="shared" si="6"/>
        <v/>
      </c>
      <c r="Y47" s="100"/>
      <c r="Z47" s="108"/>
      <c r="AA47" s="108"/>
      <c r="AB47" s="108"/>
      <c r="AC47" s="114" t="str">
        <f t="shared" si="7"/>
        <v/>
      </c>
      <c r="AD47" s="115">
        <f t="shared" si="16"/>
        <v>0</v>
      </c>
      <c r="AE47" s="116" t="str">
        <f t="shared" si="8"/>
        <v/>
      </c>
      <c r="AF47" s="100"/>
      <c r="AG47" s="117"/>
      <c r="AH47" s="100"/>
      <c r="AI47" s="117"/>
      <c r="AJ47" s="100"/>
      <c r="AK47" s="100"/>
      <c r="AL47" s="33"/>
      <c r="AM47" s="33"/>
    </row>
    <row r="48" spans="1:39" s="31" customFormat="1" ht="36" thickBot="1">
      <c r="A48" s="120" t="s">
        <v>1</v>
      </c>
      <c r="B48" s="118"/>
      <c r="C48" s="121"/>
      <c r="D48" s="121"/>
      <c r="E48" s="118"/>
      <c r="F48" s="118">
        <f>SUM(F2:F47)</f>
        <v>0</v>
      </c>
      <c r="G48" s="122"/>
      <c r="H48" s="121"/>
      <c r="I48" s="119"/>
      <c r="J48" s="118">
        <f>SUM(J2:J47)</f>
        <v>0</v>
      </c>
      <c r="K48" s="118">
        <f>SUM(K2:K47)</f>
        <v>0</v>
      </c>
      <c r="L48" s="123"/>
      <c r="M48" s="118">
        <f>SUM(M2:M47)</f>
        <v>0</v>
      </c>
      <c r="N48" s="123"/>
      <c r="O48" s="123"/>
      <c r="P48" s="124"/>
      <c r="Q48" s="123"/>
      <c r="R48" s="118">
        <f>SUM(R2:R47)</f>
        <v>0</v>
      </c>
      <c r="S48" s="118">
        <f>SUM(S2:S47)</f>
        <v>0</v>
      </c>
      <c r="T48" s="118">
        <f>SUM(T2:T47)</f>
        <v>0</v>
      </c>
      <c r="U48" s="125"/>
      <c r="V48" s="118">
        <f>SUM(V2:V47)</f>
        <v>0</v>
      </c>
      <c r="W48" s="118">
        <f>SUM(W2:W47)</f>
        <v>0</v>
      </c>
      <c r="X48" s="126"/>
      <c r="Y48" s="118">
        <f t="shared" ref="Y48:AD48" si="17">SUM(Y2:Y47)</f>
        <v>0</v>
      </c>
      <c r="Z48" s="118">
        <f t="shared" si="17"/>
        <v>0</v>
      </c>
      <c r="AA48" s="118">
        <f t="shared" si="17"/>
        <v>0</v>
      </c>
      <c r="AB48" s="118">
        <f t="shared" si="17"/>
        <v>0</v>
      </c>
      <c r="AC48" s="118">
        <f t="shared" si="17"/>
        <v>0</v>
      </c>
      <c r="AD48" s="118">
        <f t="shared" si="17"/>
        <v>0</v>
      </c>
      <c r="AE48" s="127"/>
      <c r="AF48" s="118">
        <f t="shared" ref="AF48:AK48" si="18">SUM(AF2:AF47)</f>
        <v>0</v>
      </c>
      <c r="AG48" s="118">
        <f t="shared" si="18"/>
        <v>0</v>
      </c>
      <c r="AH48" s="118">
        <f t="shared" si="18"/>
        <v>0</v>
      </c>
      <c r="AI48" s="118">
        <f t="shared" si="18"/>
        <v>0</v>
      </c>
      <c r="AJ48" s="118">
        <f t="shared" si="18"/>
        <v>0</v>
      </c>
      <c r="AK48" s="118">
        <f t="shared" si="18"/>
        <v>0</v>
      </c>
    </row>
    <row r="49" spans="1:31" s="28" customFormat="1" ht="36" thickTop="1">
      <c r="A49" s="30"/>
      <c r="B49" s="30"/>
      <c r="C49" s="30"/>
      <c r="D49" s="30"/>
      <c r="G49" s="29"/>
      <c r="H49" s="29"/>
      <c r="J49" s="31"/>
      <c r="AD49" s="31"/>
      <c r="AE49" s="29"/>
    </row>
    <row r="50" spans="1:31" s="28" customFormat="1" ht="35.25">
      <c r="A50" s="30"/>
      <c r="B50" s="30"/>
      <c r="C50" s="30"/>
      <c r="D50" s="30"/>
      <c r="G50" s="29"/>
      <c r="H50" s="29"/>
      <c r="J50" s="31"/>
      <c r="AD50" s="31"/>
      <c r="AE50" s="29"/>
    </row>
    <row r="51" spans="1:31" s="28" customFormat="1" ht="35.25">
      <c r="A51" s="30"/>
      <c r="B51" s="30"/>
      <c r="C51" s="30"/>
      <c r="D51" s="30"/>
      <c r="G51" s="29"/>
      <c r="H51" s="29"/>
      <c r="J51" s="31"/>
      <c r="AD51" s="31"/>
      <c r="AE51" s="29"/>
    </row>
    <row r="52" spans="1:31" s="28" customFormat="1" ht="35.25">
      <c r="A52" s="30"/>
      <c r="B52" s="30"/>
      <c r="C52" s="30"/>
      <c r="D52" s="30"/>
      <c r="G52" s="29"/>
      <c r="H52" s="29"/>
      <c r="J52" s="31"/>
      <c r="AD52" s="31"/>
      <c r="AE52" s="29"/>
    </row>
    <row r="53" spans="1:31" s="28" customFormat="1" ht="35.25">
      <c r="A53" s="30"/>
      <c r="B53" s="30"/>
      <c r="C53" s="30"/>
      <c r="D53" s="30"/>
      <c r="G53" s="29"/>
      <c r="H53" s="29"/>
      <c r="J53" s="31"/>
      <c r="AD53" s="31"/>
      <c r="AE53" s="29"/>
    </row>
    <row r="54" spans="1:31" s="28" customFormat="1" ht="35.25">
      <c r="A54" s="30"/>
      <c r="B54" s="30"/>
      <c r="C54" s="30"/>
      <c r="D54" s="30"/>
      <c r="G54" s="29"/>
      <c r="H54" s="29"/>
      <c r="J54" s="31"/>
      <c r="AD54" s="31"/>
      <c r="AE54" s="29"/>
    </row>
    <row r="55" spans="1:31" s="28" customFormat="1" ht="35.25">
      <c r="A55" s="30"/>
      <c r="B55" s="30"/>
      <c r="C55" s="30"/>
      <c r="D55" s="30"/>
      <c r="G55" s="29"/>
      <c r="H55" s="29"/>
      <c r="J55" s="31"/>
      <c r="AD55" s="31"/>
      <c r="AE55" s="29"/>
    </row>
    <row r="56" spans="1:31" s="28" customFormat="1" ht="35.25">
      <c r="A56" s="30"/>
      <c r="B56" s="30"/>
      <c r="C56" s="30"/>
      <c r="D56" s="30"/>
      <c r="G56" s="29"/>
      <c r="H56" s="29"/>
      <c r="J56" s="31"/>
      <c r="AD56" s="31"/>
      <c r="AE56" s="29"/>
    </row>
    <row r="57" spans="1:31" s="28" customFormat="1" ht="35.25">
      <c r="A57" s="30"/>
      <c r="B57" s="30"/>
      <c r="C57" s="30"/>
      <c r="D57" s="30"/>
      <c r="G57" s="29"/>
      <c r="H57" s="29"/>
      <c r="J57" s="31"/>
      <c r="AD57" s="31"/>
      <c r="AE57" s="29"/>
    </row>
    <row r="58" spans="1:31" s="28" customFormat="1" ht="35.25">
      <c r="A58" s="30"/>
      <c r="B58" s="30"/>
      <c r="C58" s="30"/>
      <c r="D58" s="30"/>
      <c r="G58" s="29"/>
      <c r="H58" s="29"/>
      <c r="J58" s="31"/>
      <c r="AD58" s="31"/>
      <c r="AE58" s="29"/>
    </row>
    <row r="59" spans="1:31" s="28" customFormat="1" ht="35.25">
      <c r="A59" s="30"/>
      <c r="B59" s="30"/>
      <c r="C59" s="30"/>
      <c r="D59" s="30"/>
      <c r="G59" s="29"/>
      <c r="H59" s="29"/>
      <c r="J59" s="31"/>
      <c r="AD59" s="31"/>
      <c r="AE59" s="29"/>
    </row>
    <row r="60" spans="1:31" s="28" customFormat="1" ht="35.25">
      <c r="A60" s="30"/>
      <c r="B60" s="30"/>
      <c r="C60" s="30"/>
      <c r="D60" s="30"/>
      <c r="G60" s="29"/>
      <c r="H60" s="29"/>
      <c r="J60" s="31"/>
      <c r="AD60" s="31"/>
      <c r="AE60" s="29"/>
    </row>
    <row r="61" spans="1:31" s="28" customFormat="1" ht="35.25">
      <c r="A61" s="30"/>
      <c r="B61" s="30"/>
      <c r="C61" s="30"/>
      <c r="D61" s="30"/>
      <c r="G61" s="29"/>
      <c r="H61" s="29"/>
      <c r="J61" s="31"/>
      <c r="AD61" s="31"/>
      <c r="AE61" s="29"/>
    </row>
    <row r="62" spans="1:31" s="28" customFormat="1" ht="35.25">
      <c r="A62" s="30"/>
      <c r="B62" s="30"/>
      <c r="C62" s="30"/>
      <c r="D62" s="30"/>
      <c r="G62" s="29"/>
      <c r="H62" s="29"/>
      <c r="J62" s="31"/>
      <c r="AD62" s="31"/>
      <c r="AE62" s="29"/>
    </row>
    <row r="63" spans="1:31" s="28" customFormat="1" ht="35.25">
      <c r="A63" s="30"/>
      <c r="B63" s="30"/>
      <c r="C63" s="30"/>
      <c r="D63" s="30"/>
      <c r="G63" s="29"/>
      <c r="H63" s="29"/>
      <c r="J63" s="31"/>
      <c r="AD63" s="31"/>
      <c r="AE63" s="29"/>
    </row>
    <row r="64" spans="1:31" s="28" customFormat="1" ht="35.25">
      <c r="A64" s="30"/>
      <c r="B64" s="30"/>
      <c r="C64" s="30"/>
      <c r="D64" s="30"/>
      <c r="G64" s="29"/>
      <c r="H64" s="29"/>
      <c r="J64" s="31"/>
      <c r="AD64" s="31"/>
      <c r="AE64" s="29"/>
    </row>
    <row r="65" spans="1:31" s="28" customFormat="1" ht="35.25">
      <c r="A65" s="30"/>
      <c r="B65" s="30"/>
      <c r="C65" s="30"/>
      <c r="D65" s="30"/>
      <c r="G65" s="29"/>
      <c r="H65" s="29"/>
      <c r="J65" s="31"/>
      <c r="AD65" s="31"/>
      <c r="AE65" s="29"/>
    </row>
  </sheetData>
  <conditionalFormatting sqref="T2:T47">
    <cfRule type="expression" dxfId="0" priority="3">
      <formula>$P$38&lt;($M$38*$J$38)</formula>
    </cfRule>
  </conditionalFormatting>
  <dataValidations count="2">
    <dataValidation type="list" allowBlank="1" showInputMessage="1" showErrorMessage="1" sqref="D1" xr:uid="{00000000-0002-0000-0100-000000000000}">
      <formula1>$C$2:$C$47</formula1>
    </dataValidation>
    <dataValidation type="list" allowBlank="1" showInputMessage="1" showErrorMessage="1" sqref="D2:D47" xr:uid="{00000000-0002-0000-0100-000001000000}">
      <formula1>INDIRECT(C2:C48)</formula1>
    </dataValidation>
  </dataValidations>
  <pageMargins left="0.25" right="0.25" top="0.75" bottom="0.75" header="0.3" footer="0.3"/>
  <pageSetup paperSize="9" scale="21" fitToHeight="0" orientation="landscape" r:id="rId1"/>
  <headerFooter>
    <oddHeader>&amp;LBeitragsberechtigte Kosten&amp;CPRE Grundlagenetappe</oddHeader>
  </headerFooter>
  <ignoredErrors>
    <ignoredError sqref="Y3:AD47 K2:K47 Y2:AC2 X2:X47 V2:V47 U48 S3:U47 W2:W47 S2:U2 R2:R47 X48" unlockedFormula="1"/>
  </ignoredErrors>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2000000}">
          <x14:formula1>
            <xm:f>'Dropdown input'!$B$23:$B$26</xm:f>
          </x14:formula1>
          <xm:sqref>G2:G47</xm:sqref>
        </x14:dataValidation>
        <x14:dataValidation type="list" allowBlank="1" showInputMessage="1" showErrorMessage="1" xr:uid="{00000000-0002-0000-0100-000003000000}">
          <x14:formula1>
            <xm:f>'Dropdown input'!$B$28:$G$28</xm:f>
          </x14:formula1>
          <xm:sqref>C2:C47</xm:sqref>
        </x14:dataValidation>
        <x14:dataValidation type="list" allowBlank="1" showInputMessage="1" showErrorMessage="1" xr:uid="{00000000-0002-0000-0100-000004000000}">
          <x14:formula1>
            <xm:f>'Dropdown input'!$B$7:$B$19</xm:f>
          </x14:formula1>
          <xm:sqref>H2:H47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4">
    <tabColor rgb="FFFFC000"/>
  </sheetPr>
  <dimension ref="A2:S57"/>
  <sheetViews>
    <sheetView view="pageBreakPreview" topLeftCell="A3" zoomScaleNormal="85" zoomScaleSheetLayoutView="100" workbookViewId="0">
      <selection activeCell="C5" sqref="C5:D5"/>
    </sheetView>
  </sheetViews>
  <sheetFormatPr baseColWidth="10" defaultColWidth="10.625" defaultRowHeight="12.75"/>
  <cols>
    <col min="1" max="1" width="10.625" style="3"/>
    <col min="2" max="2" width="51.75" style="3" customWidth="1"/>
    <col min="3" max="3" width="13.625" style="3" customWidth="1"/>
    <col min="4" max="4" width="11.375" style="3" customWidth="1"/>
    <col min="5" max="5" width="15.875" style="3" customWidth="1"/>
    <col min="6" max="6" width="16.25" style="3" customWidth="1"/>
    <col min="7" max="16384" width="10.625" style="3"/>
  </cols>
  <sheetData>
    <row r="2" spans="1:19" s="4" customFormat="1" ht="17.45" customHeight="1">
      <c r="B2" s="128"/>
      <c r="C2" s="129"/>
      <c r="D2" s="129"/>
      <c r="F2" s="130"/>
      <c r="G2" s="130"/>
      <c r="H2" s="129"/>
      <c r="J2" s="130"/>
      <c r="M2" s="131"/>
      <c r="N2" s="129"/>
      <c r="O2" s="129"/>
    </row>
    <row r="3" spans="1:19">
      <c r="C3" s="1"/>
    </row>
    <row r="4" spans="1:19">
      <c r="C4" s="1"/>
      <c r="D4" s="1"/>
      <c r="J4" s="1"/>
      <c r="K4" s="1"/>
      <c r="L4" s="1"/>
      <c r="M4" s="1"/>
      <c r="N4" s="1"/>
      <c r="O4" s="1"/>
    </row>
    <row r="5" spans="1:19" ht="27.95" customHeight="1">
      <c r="A5" s="19"/>
      <c r="B5" s="163" t="s">
        <v>169</v>
      </c>
      <c r="C5" s="169"/>
      <c r="D5" s="169"/>
      <c r="E5" s="170"/>
      <c r="F5" s="170"/>
      <c r="G5" s="132"/>
      <c r="H5" s="19"/>
      <c r="I5" s="133"/>
      <c r="K5" s="1"/>
      <c r="M5" s="1"/>
      <c r="N5" s="1"/>
      <c r="O5" s="1"/>
    </row>
    <row r="6" spans="1:19" ht="63">
      <c r="A6" s="139" t="s">
        <v>57</v>
      </c>
      <c r="B6" s="140" t="s">
        <v>16</v>
      </c>
      <c r="C6" s="162" t="s">
        <v>17</v>
      </c>
      <c r="D6" s="162" t="s">
        <v>49</v>
      </c>
      <c r="E6" s="162" t="s">
        <v>9</v>
      </c>
      <c r="F6" s="162" t="s">
        <v>38</v>
      </c>
      <c r="G6" s="132"/>
      <c r="H6" s="132"/>
      <c r="I6" s="132"/>
      <c r="J6" s="134"/>
      <c r="M6" s="1"/>
      <c r="N6" s="1"/>
      <c r="O6" s="134"/>
    </row>
    <row r="7" spans="1:19" ht="15.75">
      <c r="A7" s="141">
        <v>0</v>
      </c>
      <c r="B7" s="142" t="s">
        <v>52</v>
      </c>
      <c r="C7" s="143"/>
      <c r="D7" s="144"/>
      <c r="E7" s="144"/>
      <c r="F7" s="144"/>
      <c r="G7" s="134"/>
      <c r="I7" s="134"/>
      <c r="J7" s="134"/>
      <c r="M7" s="1"/>
      <c r="N7" s="1"/>
      <c r="O7" s="134"/>
    </row>
    <row r="8" spans="1:19" s="4" customFormat="1" ht="27.6" customHeight="1">
      <c r="A8" s="145">
        <v>1</v>
      </c>
      <c r="B8" s="146" t="s">
        <v>62</v>
      </c>
      <c r="C8" s="147">
        <v>0</v>
      </c>
      <c r="D8" s="148">
        <v>0</v>
      </c>
      <c r="E8" s="149" t="s">
        <v>126</v>
      </c>
      <c r="F8" s="147">
        <v>0.8</v>
      </c>
      <c r="G8" s="135"/>
      <c r="H8" s="135"/>
      <c r="I8" s="129"/>
      <c r="J8" s="130"/>
      <c r="M8" s="129"/>
      <c r="N8" s="129"/>
      <c r="O8" s="129"/>
    </row>
    <row r="9" spans="1:19" s="4" customFormat="1" ht="25.5" customHeight="1">
      <c r="A9" s="141">
        <v>2</v>
      </c>
      <c r="B9" s="150" t="s">
        <v>80</v>
      </c>
      <c r="C9" s="151">
        <v>0.2</v>
      </c>
      <c r="D9" s="152">
        <v>0</v>
      </c>
      <c r="E9" s="150" t="s">
        <v>126</v>
      </c>
      <c r="F9" s="160">
        <v>0.8</v>
      </c>
      <c r="G9" s="135"/>
      <c r="H9" s="135"/>
      <c r="I9" s="129"/>
      <c r="J9" s="130"/>
      <c r="M9" s="131"/>
      <c r="N9" s="129"/>
      <c r="O9" s="129"/>
    </row>
    <row r="10" spans="1:19" s="4" customFormat="1" ht="25.5" customHeight="1">
      <c r="A10" s="145">
        <v>3</v>
      </c>
      <c r="B10" s="150" t="s">
        <v>163</v>
      </c>
      <c r="C10" s="151">
        <v>0</v>
      </c>
      <c r="D10" s="152">
        <v>0.5</v>
      </c>
      <c r="E10" s="152">
        <f>0.1*1.5</f>
        <v>0.15000000000000002</v>
      </c>
      <c r="F10" s="147">
        <v>1</v>
      </c>
      <c r="G10" s="135"/>
      <c r="H10" s="135"/>
      <c r="I10" s="129"/>
      <c r="J10" s="130"/>
      <c r="M10" s="131"/>
      <c r="N10" s="129"/>
      <c r="O10" s="129"/>
    </row>
    <row r="11" spans="1:19" s="4" customFormat="1" ht="25.5" customHeight="1">
      <c r="A11" s="141">
        <v>4</v>
      </c>
      <c r="B11" s="150" t="s">
        <v>164</v>
      </c>
      <c r="C11" s="151">
        <v>0</v>
      </c>
      <c r="D11" s="152">
        <v>0.5</v>
      </c>
      <c r="E11" s="152">
        <f>0.1*1.5</f>
        <v>0.15000000000000002</v>
      </c>
      <c r="F11" s="160">
        <v>0.9</v>
      </c>
      <c r="G11" s="136"/>
      <c r="H11" s="136"/>
      <c r="I11" s="129"/>
      <c r="J11" s="130"/>
      <c r="K11" s="135"/>
      <c r="M11" s="131"/>
      <c r="N11" s="129"/>
      <c r="O11" s="129"/>
    </row>
    <row r="12" spans="1:19" s="4" customFormat="1" ht="25.5" customHeight="1">
      <c r="A12" s="145">
        <v>5</v>
      </c>
      <c r="B12" s="153" t="s">
        <v>165</v>
      </c>
      <c r="C12" s="154">
        <v>0</v>
      </c>
      <c r="D12" s="154">
        <v>0.5</v>
      </c>
      <c r="E12" s="154">
        <f>0.23*1.5</f>
        <v>0.34500000000000003</v>
      </c>
      <c r="F12" s="161">
        <v>1</v>
      </c>
      <c r="G12" s="130"/>
      <c r="H12" s="130"/>
      <c r="I12" s="129"/>
      <c r="J12" s="130"/>
      <c r="K12" s="135"/>
      <c r="M12" s="131"/>
      <c r="N12" s="129"/>
      <c r="O12" s="129"/>
    </row>
    <row r="13" spans="1:19" s="4" customFormat="1" ht="35.1" customHeight="1">
      <c r="A13" s="141">
        <v>6</v>
      </c>
      <c r="B13" s="153" t="s">
        <v>166</v>
      </c>
      <c r="C13" s="154">
        <v>0</v>
      </c>
      <c r="D13" s="154">
        <v>0.5</v>
      </c>
      <c r="E13" s="154">
        <f>0.23*1.5</f>
        <v>0.34500000000000003</v>
      </c>
      <c r="F13" s="161">
        <v>0.9</v>
      </c>
      <c r="G13" s="130"/>
      <c r="H13" s="130"/>
      <c r="I13" s="129"/>
      <c r="J13" s="130"/>
      <c r="M13" s="131"/>
      <c r="N13" s="129"/>
      <c r="O13" s="129"/>
    </row>
    <row r="14" spans="1:19" s="4" customFormat="1" ht="15.6" customHeight="1">
      <c r="A14" s="145">
        <v>7</v>
      </c>
      <c r="B14" s="155" t="s">
        <v>167</v>
      </c>
      <c r="C14" s="156">
        <v>0</v>
      </c>
      <c r="D14" s="148">
        <v>0.5</v>
      </c>
      <c r="E14" s="148">
        <f>0.26*1.5</f>
        <v>0.39</v>
      </c>
      <c r="F14" s="161">
        <v>1</v>
      </c>
      <c r="I14" s="129"/>
      <c r="J14" s="130"/>
      <c r="M14" s="131"/>
      <c r="N14" s="129"/>
      <c r="O14" s="129"/>
      <c r="Q14" s="2">
        <v>80</v>
      </c>
      <c r="R14" s="3" t="s">
        <v>41</v>
      </c>
      <c r="S14" s="3" t="s">
        <v>44</v>
      </c>
    </row>
    <row r="15" spans="1:19" s="4" customFormat="1" ht="15.6" customHeight="1">
      <c r="A15" s="141">
        <v>8</v>
      </c>
      <c r="B15" s="149" t="s">
        <v>168</v>
      </c>
      <c r="C15" s="156">
        <v>0</v>
      </c>
      <c r="D15" s="148">
        <v>0.5</v>
      </c>
      <c r="E15" s="148">
        <f>0.26*1.5</f>
        <v>0.39</v>
      </c>
      <c r="F15" s="147">
        <v>0.9</v>
      </c>
      <c r="I15" s="129"/>
      <c r="J15" s="130"/>
      <c r="K15" s="135"/>
      <c r="M15" s="131"/>
      <c r="N15" s="129"/>
      <c r="O15" s="129"/>
      <c r="Q15" s="3">
        <v>90</v>
      </c>
      <c r="R15" s="3" t="s">
        <v>43</v>
      </c>
      <c r="S15" s="3"/>
    </row>
    <row r="16" spans="1:19" s="4" customFormat="1" ht="15.6" customHeight="1">
      <c r="A16" s="145">
        <v>9</v>
      </c>
      <c r="B16" s="149" t="s">
        <v>128</v>
      </c>
      <c r="C16" s="156">
        <v>0.5</v>
      </c>
      <c r="D16" s="148">
        <v>0</v>
      </c>
      <c r="E16" s="145" t="s">
        <v>126</v>
      </c>
      <c r="F16" s="147">
        <v>0.8</v>
      </c>
      <c r="I16" s="129"/>
      <c r="J16" s="130"/>
      <c r="K16" s="135"/>
      <c r="M16" s="131"/>
      <c r="N16" s="129"/>
      <c r="O16" s="129"/>
      <c r="Q16" s="3">
        <v>100</v>
      </c>
      <c r="R16" s="3" t="s">
        <v>42</v>
      </c>
      <c r="S16" s="3"/>
    </row>
    <row r="17" spans="1:11" s="4" customFormat="1" ht="15.75">
      <c r="A17" s="141">
        <v>10</v>
      </c>
      <c r="B17" s="153" t="s">
        <v>162</v>
      </c>
      <c r="C17" s="151">
        <v>0</v>
      </c>
      <c r="D17" s="152">
        <v>0.5</v>
      </c>
      <c r="E17" s="157" t="s">
        <v>50</v>
      </c>
      <c r="F17" s="160">
        <v>0.9</v>
      </c>
      <c r="I17" s="129"/>
      <c r="J17" s="130"/>
      <c r="K17" s="135"/>
    </row>
    <row r="18" spans="1:11" s="4" customFormat="1" ht="15.75">
      <c r="A18" s="145">
        <v>11</v>
      </c>
      <c r="B18" s="153" t="s">
        <v>53</v>
      </c>
      <c r="C18" s="156">
        <v>0</v>
      </c>
      <c r="D18" s="148">
        <v>0.5</v>
      </c>
      <c r="E18" s="158" t="s">
        <v>50</v>
      </c>
      <c r="F18" s="147">
        <v>1</v>
      </c>
      <c r="I18" s="129"/>
      <c r="J18" s="130"/>
      <c r="K18" s="135"/>
    </row>
    <row r="19" spans="1:11" s="4" customFormat="1" ht="15.75">
      <c r="A19" s="141">
        <v>12</v>
      </c>
      <c r="B19" s="159" t="s">
        <v>124</v>
      </c>
      <c r="C19" s="151">
        <v>0</v>
      </c>
      <c r="D19" s="152">
        <v>0.5</v>
      </c>
      <c r="E19" s="141" t="s">
        <v>48</v>
      </c>
      <c r="F19" s="160" t="s">
        <v>51</v>
      </c>
      <c r="G19" s="138"/>
      <c r="H19" s="138"/>
      <c r="I19" s="137"/>
    </row>
    <row r="20" spans="1:11" ht="15.75">
      <c r="A20" s="145">
        <v>13</v>
      </c>
      <c r="B20" s="153" t="s">
        <v>125</v>
      </c>
      <c r="C20" s="156">
        <v>0</v>
      </c>
      <c r="D20" s="148">
        <v>0.5</v>
      </c>
      <c r="E20" s="158" t="s">
        <v>50</v>
      </c>
      <c r="F20" s="147">
        <v>1</v>
      </c>
    </row>
    <row r="22" spans="1:11">
      <c r="B22" s="10" t="s">
        <v>127</v>
      </c>
      <c r="C22" s="10" t="s">
        <v>9</v>
      </c>
    </row>
    <row r="23" spans="1:11">
      <c r="B23" s="11" t="s">
        <v>52</v>
      </c>
      <c r="C23" s="10"/>
    </row>
    <row r="24" spans="1:11">
      <c r="B24" s="11" t="s">
        <v>10</v>
      </c>
      <c r="C24" s="12">
        <v>0.34</v>
      </c>
    </row>
    <row r="25" spans="1:11">
      <c r="B25" s="11" t="s">
        <v>19</v>
      </c>
      <c r="C25" s="12">
        <v>0.37</v>
      </c>
    </row>
    <row r="26" spans="1:11">
      <c r="B26" s="11" t="s">
        <v>18</v>
      </c>
      <c r="C26" s="12">
        <v>0.4</v>
      </c>
    </row>
    <row r="28" spans="1:11" ht="39" thickBot="1">
      <c r="B28" s="13" t="s">
        <v>21</v>
      </c>
      <c r="C28" s="13" t="s">
        <v>22</v>
      </c>
      <c r="D28" s="13" t="s">
        <v>23</v>
      </c>
      <c r="E28" s="13" t="s">
        <v>150</v>
      </c>
      <c r="F28" s="20" t="s">
        <v>133</v>
      </c>
      <c r="G28" s="3" t="s">
        <v>70</v>
      </c>
      <c r="I28" s="3" t="s">
        <v>45</v>
      </c>
      <c r="J28" s="3" t="s">
        <v>46</v>
      </c>
    </row>
    <row r="29" spans="1:11" ht="39" customHeight="1" thickBot="1">
      <c r="B29" s="7" t="s">
        <v>25</v>
      </c>
      <c r="C29" s="7" t="s">
        <v>26</v>
      </c>
      <c r="D29" s="7" t="s">
        <v>153</v>
      </c>
      <c r="E29" s="7" t="s">
        <v>151</v>
      </c>
      <c r="F29" s="21" t="s">
        <v>121</v>
      </c>
      <c r="G29" s="15"/>
      <c r="I29" s="3" t="s">
        <v>21</v>
      </c>
    </row>
    <row r="30" spans="1:11" ht="27.75" thickBot="1">
      <c r="B30" s="7" t="s">
        <v>148</v>
      </c>
      <c r="C30" s="7" t="s">
        <v>147</v>
      </c>
      <c r="D30" s="7" t="s">
        <v>84</v>
      </c>
      <c r="E30" s="7" t="s">
        <v>152</v>
      </c>
      <c r="F30" s="22" t="s">
        <v>134</v>
      </c>
      <c r="G30" s="15"/>
      <c r="I30" s="3" t="s">
        <v>24</v>
      </c>
    </row>
    <row r="31" spans="1:11" ht="13.5">
      <c r="B31" s="7" t="s">
        <v>131</v>
      </c>
      <c r="C31" s="7" t="s">
        <v>32</v>
      </c>
      <c r="D31" s="7" t="s">
        <v>85</v>
      </c>
      <c r="E31" s="7" t="s">
        <v>130</v>
      </c>
      <c r="F31" s="7" t="s">
        <v>83</v>
      </c>
      <c r="G31" s="15"/>
      <c r="I31" s="3" t="s">
        <v>47</v>
      </c>
    </row>
    <row r="32" spans="1:11" ht="27">
      <c r="B32" s="7" t="s">
        <v>27</v>
      </c>
      <c r="C32" s="7" t="s">
        <v>27</v>
      </c>
      <c r="D32" s="7" t="s">
        <v>129</v>
      </c>
      <c r="E32" s="7" t="s">
        <v>30</v>
      </c>
      <c r="F32" s="8"/>
      <c r="G32" s="15"/>
    </row>
    <row r="33" spans="2:7" ht="13.5">
      <c r="B33" s="7" t="s">
        <v>28</v>
      </c>
      <c r="C33" s="7" t="s">
        <v>39</v>
      </c>
      <c r="D33" s="7" t="s">
        <v>83</v>
      </c>
      <c r="E33" s="7" t="s">
        <v>31</v>
      </c>
      <c r="F33" s="7"/>
      <c r="G33" s="15"/>
    </row>
    <row r="34" spans="2:7" ht="13.5">
      <c r="B34" s="7" t="s">
        <v>81</v>
      </c>
      <c r="C34" s="7" t="s">
        <v>29</v>
      </c>
      <c r="D34" s="8"/>
      <c r="E34" s="8" t="s">
        <v>83</v>
      </c>
      <c r="F34" s="7"/>
      <c r="G34" s="15"/>
    </row>
    <row r="35" spans="2:7" ht="13.5">
      <c r="B35" s="8" t="s">
        <v>83</v>
      </c>
      <c r="C35" s="8" t="s">
        <v>83</v>
      </c>
      <c r="D35" s="7"/>
      <c r="E35" s="7"/>
      <c r="F35" s="7"/>
      <c r="G35" s="15"/>
    </row>
    <row r="36" spans="2:7" ht="13.5">
      <c r="C36" s="8"/>
    </row>
    <row r="37" spans="2:7">
      <c r="B37" s="10" t="s">
        <v>33</v>
      </c>
    </row>
    <row r="38" spans="2:7">
      <c r="B38" s="14" t="s">
        <v>34</v>
      </c>
      <c r="E38" s="10" t="s">
        <v>74</v>
      </c>
    </row>
    <row r="39" spans="2:7" ht="25.5">
      <c r="B39" s="14" t="s">
        <v>35</v>
      </c>
      <c r="E39" s="14" t="s">
        <v>61</v>
      </c>
    </row>
    <row r="40" spans="2:7">
      <c r="E40" s="14" t="s">
        <v>60</v>
      </c>
    </row>
    <row r="41" spans="2:7" ht="15.75">
      <c r="B41" s="10" t="s">
        <v>14</v>
      </c>
      <c r="E41" s="19" t="s">
        <v>70</v>
      </c>
    </row>
    <row r="42" spans="2:7">
      <c r="B42" s="14" t="s">
        <v>36</v>
      </c>
    </row>
    <row r="43" spans="2:7">
      <c r="B43" s="14" t="s">
        <v>37</v>
      </c>
    </row>
    <row r="45" spans="2:7">
      <c r="B45" s="1" t="s">
        <v>58</v>
      </c>
    </row>
    <row r="46" spans="2:7">
      <c r="B46" s="9" t="s">
        <v>63</v>
      </c>
    </row>
    <row r="47" spans="2:7">
      <c r="B47" s="5" t="s">
        <v>65</v>
      </c>
    </row>
    <row r="48" spans="2:7">
      <c r="B48" s="6" t="s">
        <v>3</v>
      </c>
    </row>
    <row r="49" spans="2:2">
      <c r="B49" s="6" t="s">
        <v>7</v>
      </c>
    </row>
    <row r="50" spans="2:2">
      <c r="B50" s="6" t="s">
        <v>4</v>
      </c>
    </row>
    <row r="51" spans="2:2">
      <c r="B51" s="6" t="s">
        <v>2</v>
      </c>
    </row>
    <row r="52" spans="2:2">
      <c r="B52" s="6" t="s">
        <v>5</v>
      </c>
    </row>
    <row r="54" spans="2:2">
      <c r="B54" s="13" t="s">
        <v>59</v>
      </c>
    </row>
    <row r="55" spans="2:2">
      <c r="B55" s="18" t="s">
        <v>64</v>
      </c>
    </row>
    <row r="56" spans="2:2">
      <c r="B56" s="16" t="s">
        <v>36</v>
      </c>
    </row>
    <row r="57" spans="2:2">
      <c r="B57" s="17" t="s">
        <v>37</v>
      </c>
    </row>
  </sheetData>
  <mergeCells count="2">
    <mergeCell ref="C5:D5"/>
    <mergeCell ref="E5:F5"/>
  </mergeCells>
  <pageMargins left="0.7" right="0.7" top="0.78740157499999996" bottom="0.78740157499999996" header="0.3" footer="0.3"/>
  <pageSetup paperSize="9" scale="46" orientation="landscape" r:id="rId1"/>
  <tableParts count="8">
    <tablePart r:id="rId2"/>
    <tablePart r:id="rId3"/>
    <tablePart r:id="rId4"/>
    <tablePart r:id="rId5"/>
    <tablePart r:id="rId6"/>
    <tablePart r:id="rId7"/>
    <tablePart r:id="rId8"/>
    <tablePart r:id="rId9"/>
  </tablePart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3</vt:i4>
      </vt:variant>
    </vt:vector>
  </HeadingPairs>
  <TitlesOfParts>
    <vt:vector size="6" baseType="lpstr">
      <vt:lpstr>ANLEITUNG</vt:lpstr>
      <vt:lpstr>Kosten</vt:lpstr>
      <vt:lpstr>Dropdown input</vt:lpstr>
      <vt:lpstr>ANLEITUNG!Druckbereich</vt:lpstr>
      <vt:lpstr>Kosten!Druckbereich</vt:lpstr>
      <vt:lpstr>Kosten!Drucktitel</vt:lpstr>
    </vt:vector>
  </TitlesOfParts>
  <Company>Bundesverwaltung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Beerli Anna BLW</dc:creator>
  <cp:lastModifiedBy>Schreyer Yasmine BLW</cp:lastModifiedBy>
  <cp:lastPrinted>2021-01-13T12:13:52Z</cp:lastPrinted>
  <dcterms:created xsi:type="dcterms:W3CDTF">2020-03-06T14:56:44Z</dcterms:created>
  <dcterms:modified xsi:type="dcterms:W3CDTF">2025-04-03T12:57:15Z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a112399-b73b-40c1-8af2-919b124b9d91_Enabled">
    <vt:lpwstr>true</vt:lpwstr>
  </property>
  <property fmtid="{D5CDD505-2E9C-101B-9397-08002B2CF9AE}" pid="3" name="MSIP_Label_aa112399-b73b-40c1-8af2-919b124b9d91_SetDate">
    <vt:lpwstr>2024-11-12T16:15:07Z</vt:lpwstr>
  </property>
  <property fmtid="{D5CDD505-2E9C-101B-9397-08002B2CF9AE}" pid="4" name="MSIP_Label_aa112399-b73b-40c1-8af2-919b124b9d91_Method">
    <vt:lpwstr>Privileged</vt:lpwstr>
  </property>
  <property fmtid="{D5CDD505-2E9C-101B-9397-08002B2CF9AE}" pid="5" name="MSIP_Label_aa112399-b73b-40c1-8af2-919b124b9d91_Name">
    <vt:lpwstr>L2</vt:lpwstr>
  </property>
  <property fmtid="{D5CDD505-2E9C-101B-9397-08002B2CF9AE}" pid="6" name="MSIP_Label_aa112399-b73b-40c1-8af2-919b124b9d91_SiteId">
    <vt:lpwstr>6ae27add-8276-4a38-88c1-3a9c1f973767</vt:lpwstr>
  </property>
  <property fmtid="{D5CDD505-2E9C-101B-9397-08002B2CF9AE}" pid="7" name="MSIP_Label_aa112399-b73b-40c1-8af2-919b124b9d91_ActionId">
    <vt:lpwstr>dc462640-4c97-4aa2-91ec-583a52b59e33</vt:lpwstr>
  </property>
  <property fmtid="{D5CDD505-2E9C-101B-9397-08002B2CF9AE}" pid="8" name="MSIP_Label_aa112399-b73b-40c1-8af2-919b124b9d91_ContentBits">
    <vt:lpwstr>0</vt:lpwstr>
  </property>
</Properties>
</file>