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LW-01\U80871281\Config\Desktop\"/>
    </mc:Choice>
  </mc:AlternateContent>
  <xr:revisionPtr revIDLastSave="0" documentId="8_{3BC31EF4-0E9D-46D1-8FBF-BFA594A73684}" xr6:coauthVersionLast="47" xr6:coauthVersionMax="47" xr10:uidLastSave="{00000000-0000-0000-0000-000000000000}"/>
  <workbookProtection workbookPassword="DFC4" lockStructure="1"/>
  <bookViews>
    <workbookView xWindow="7452" yWindow="2484" windowWidth="23040" windowHeight="12072"/>
  </bookViews>
  <sheets>
    <sheet name="Zuchtsauen" sheetId="4" r:id="rId1"/>
  </sheets>
  <definedNames>
    <definedName name="_xlnm.Print_Area" localSheetId="0">Zuchtsauen!$A$1:$N$147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4" l="1"/>
  <c r="M92" i="4"/>
  <c r="N92" i="4" s="1"/>
  <c r="K31" i="4"/>
  <c r="K30" i="4"/>
  <c r="K29" i="4"/>
  <c r="K28" i="4"/>
  <c r="K26" i="4"/>
  <c r="K25" i="4"/>
  <c r="K24" i="4"/>
  <c r="K32" i="4" s="1"/>
  <c r="K23" i="4"/>
  <c r="K123" i="4"/>
  <c r="K122" i="4"/>
  <c r="J115" i="4"/>
  <c r="M129" i="4" s="1"/>
  <c r="N129" i="4" s="1"/>
  <c r="M128" i="4"/>
  <c r="N128" i="4"/>
  <c r="K90" i="4"/>
  <c r="K89" i="4"/>
  <c r="K88" i="4"/>
  <c r="K87" i="4"/>
  <c r="M56" i="4"/>
  <c r="N56" i="4"/>
  <c r="M52" i="4"/>
  <c r="N52" i="4" s="1"/>
  <c r="M51" i="4"/>
  <c r="N51" i="4"/>
  <c r="N59" i="4" s="1"/>
  <c r="M53" i="4"/>
  <c r="M59" i="4" s="1"/>
  <c r="N53" i="4"/>
  <c r="M55" i="4"/>
  <c r="N55" i="4" s="1"/>
  <c r="M57" i="4"/>
  <c r="N57" i="4"/>
  <c r="M58" i="4"/>
  <c r="N58" i="4"/>
  <c r="M50" i="4"/>
  <c r="N50" i="4"/>
  <c r="K52" i="4"/>
  <c r="K51" i="4"/>
  <c r="K50" i="4"/>
  <c r="K59" i="4" s="1"/>
  <c r="I52" i="4"/>
  <c r="J52" i="4" s="1"/>
  <c r="I51" i="4"/>
  <c r="I59" i="4" s="1"/>
  <c r="I50" i="4"/>
  <c r="H131" i="4"/>
  <c r="G131" i="4"/>
  <c r="K130" i="4"/>
  <c r="I130" i="4"/>
  <c r="K129" i="4"/>
  <c r="I129" i="4"/>
  <c r="K128" i="4"/>
  <c r="I128" i="4"/>
  <c r="K127" i="4"/>
  <c r="I127" i="4"/>
  <c r="K125" i="4"/>
  <c r="I125" i="4"/>
  <c r="K124" i="4"/>
  <c r="I124" i="4"/>
  <c r="I123" i="4"/>
  <c r="I122" i="4"/>
  <c r="H96" i="4"/>
  <c r="G96" i="4"/>
  <c r="K95" i="4"/>
  <c r="I95" i="4"/>
  <c r="J95" i="4" s="1"/>
  <c r="K94" i="4"/>
  <c r="I94" i="4"/>
  <c r="J94" i="4" s="1"/>
  <c r="K93" i="4"/>
  <c r="I93" i="4"/>
  <c r="K92" i="4"/>
  <c r="I92" i="4"/>
  <c r="I90" i="4"/>
  <c r="I89" i="4"/>
  <c r="I96" i="4" s="1"/>
  <c r="I88" i="4"/>
  <c r="I87" i="4"/>
  <c r="H59" i="4"/>
  <c r="G59" i="4"/>
  <c r="K58" i="4"/>
  <c r="I58" i="4"/>
  <c r="J58" i="4" s="1"/>
  <c r="K57" i="4"/>
  <c r="I57" i="4"/>
  <c r="K56" i="4"/>
  <c r="I56" i="4"/>
  <c r="K55" i="4"/>
  <c r="I55" i="4"/>
  <c r="K53" i="4"/>
  <c r="I53" i="4"/>
  <c r="M23" i="4"/>
  <c r="N23" i="4"/>
  <c r="M29" i="4"/>
  <c r="N29" i="4"/>
  <c r="M30" i="4"/>
  <c r="N30" i="4" s="1"/>
  <c r="H32" i="4"/>
  <c r="M24" i="4"/>
  <c r="M25" i="4"/>
  <c r="N25" i="4"/>
  <c r="M26" i="4"/>
  <c r="N26" i="4" s="1"/>
  <c r="M28" i="4"/>
  <c r="N28" i="4"/>
  <c r="M31" i="4"/>
  <c r="N31" i="4"/>
  <c r="I31" i="4"/>
  <c r="J31" i="4" s="1"/>
  <c r="G32" i="4"/>
  <c r="I30" i="4"/>
  <c r="I29" i="4"/>
  <c r="I28" i="4"/>
  <c r="I26" i="4"/>
  <c r="I25" i="4"/>
  <c r="I24" i="4"/>
  <c r="I23" i="4"/>
  <c r="I32" i="4" s="1"/>
  <c r="M89" i="4"/>
  <c r="N89" i="4"/>
  <c r="M94" i="4"/>
  <c r="N94" i="4"/>
  <c r="M87" i="4"/>
  <c r="N87" i="4" s="1"/>
  <c r="N96" i="4" s="1"/>
  <c r="M88" i="4"/>
  <c r="N88" i="4" s="1"/>
  <c r="M90" i="4"/>
  <c r="N90" i="4" s="1"/>
  <c r="M95" i="4"/>
  <c r="N95" i="4"/>
  <c r="M93" i="4"/>
  <c r="N93" i="4"/>
  <c r="M124" i="4"/>
  <c r="N124" i="4"/>
  <c r="N24" i="4"/>
  <c r="N32" i="4" s="1"/>
  <c r="M123" i="4"/>
  <c r="N123" i="4"/>
  <c r="M127" i="4"/>
  <c r="N127" i="4" s="1"/>
  <c r="L51" i="4" l="1"/>
  <c r="L58" i="4"/>
  <c r="J45" i="4"/>
  <c r="L52" i="4"/>
  <c r="L55" i="4"/>
  <c r="L53" i="4"/>
  <c r="L56" i="4"/>
  <c r="L25" i="4"/>
  <c r="L23" i="4"/>
  <c r="J16" i="4"/>
  <c r="L28" i="4"/>
  <c r="L26" i="4"/>
  <c r="L29" i="4"/>
  <c r="J26" i="4"/>
  <c r="J25" i="4"/>
  <c r="J23" i="4"/>
  <c r="J32" i="4" s="1"/>
  <c r="J24" i="4"/>
  <c r="J30" i="4"/>
  <c r="J28" i="4"/>
  <c r="J122" i="4"/>
  <c r="J131" i="4" s="1"/>
  <c r="J124" i="4"/>
  <c r="L90" i="4"/>
  <c r="L30" i="4"/>
  <c r="J29" i="4"/>
  <c r="L31" i="4"/>
  <c r="L127" i="4"/>
  <c r="J92" i="4"/>
  <c r="J89" i="4"/>
  <c r="J90" i="4"/>
  <c r="J87" i="4"/>
  <c r="J96" i="4" s="1"/>
  <c r="J88" i="4"/>
  <c r="J93" i="4"/>
  <c r="L57" i="4"/>
  <c r="J57" i="4"/>
  <c r="J56" i="4"/>
  <c r="J50" i="4"/>
  <c r="J59" i="4" s="1"/>
  <c r="J53" i="4"/>
  <c r="J55" i="4"/>
  <c r="M130" i="4"/>
  <c r="N130" i="4" s="1"/>
  <c r="M122" i="4"/>
  <c r="K96" i="4"/>
  <c r="J51" i="4"/>
  <c r="M125" i="4"/>
  <c r="N125" i="4" s="1"/>
  <c r="L50" i="4"/>
  <c r="K131" i="4"/>
  <c r="M96" i="4"/>
  <c r="L24" i="4"/>
  <c r="M32" i="4"/>
  <c r="I131" i="4"/>
  <c r="N122" i="4" l="1"/>
  <c r="N131" i="4" s="1"/>
  <c r="M131" i="4"/>
  <c r="L92" i="4"/>
  <c r="J82" i="4"/>
  <c r="L94" i="4"/>
  <c r="L89" i="4"/>
  <c r="L88" i="4"/>
  <c r="L95" i="4"/>
  <c r="L34" i="4"/>
  <c r="L32" i="4"/>
  <c r="J129" i="4"/>
  <c r="J125" i="4"/>
  <c r="J130" i="4"/>
  <c r="J123" i="4"/>
  <c r="J128" i="4"/>
  <c r="J127" i="4"/>
  <c r="J117" i="4"/>
  <c r="L128" i="4"/>
  <c r="L123" i="4"/>
  <c r="L129" i="4"/>
  <c r="L124" i="4"/>
  <c r="L122" i="4"/>
  <c r="L130" i="4"/>
  <c r="L125" i="4"/>
  <c r="L59" i="4"/>
  <c r="L61" i="4"/>
  <c r="L93" i="4"/>
  <c r="L87" i="4"/>
  <c r="L133" i="4" l="1"/>
  <c r="L131" i="4"/>
  <c r="L98" i="4"/>
  <c r="L96" i="4"/>
</calcChain>
</file>

<file path=xl/sharedStrings.xml><?xml version="1.0" encoding="utf-8"?>
<sst xmlns="http://schemas.openxmlformats.org/spreadsheetml/2006/main" count="118" uniqueCount="39">
  <si>
    <t>Zusammensetzung der Futtersuppe</t>
  </si>
  <si>
    <t>Total</t>
  </si>
  <si>
    <t>Komponentenverbrauch</t>
  </si>
  <si>
    <t>je Tier &amp; Tag
 kg bzw. l</t>
  </si>
  <si>
    <t>Energieanteil Nebenprodukte</t>
  </si>
  <si>
    <t>Komponenten wie Ergänzungsfutter, etc.</t>
  </si>
  <si>
    <t>absolut 
MJ</t>
  </si>
  <si>
    <t>Tier-
kategorie</t>
  </si>
  <si>
    <t>Stall/
Ortschaft</t>
  </si>
  <si>
    <t>Anteil 
in kg für Mischung</t>
  </si>
  <si>
    <t>MJ VES pro Tier und Tag</t>
  </si>
  <si>
    <t>relativ % TS</t>
  </si>
  <si>
    <t>absolut 
kg TS</t>
  </si>
  <si>
    <t>Galtsauen</t>
  </si>
  <si>
    <t>relativ % MJ</t>
  </si>
  <si>
    <t>Mischung</t>
  </si>
  <si>
    <t>TS- und Energieanteil je Tier und Tag</t>
  </si>
  <si>
    <t>Pro Jahr in kg bzw. l</t>
  </si>
  <si>
    <t>Anzahl Tiere</t>
  </si>
  <si>
    <t>Ausgestellt von 
(Name, Datum)</t>
  </si>
  <si>
    <t>säugende Zuchtsauen</t>
  </si>
  <si>
    <t>Anzahl Umtriebe pro Jahr</t>
  </si>
  <si>
    <t>Anzahl Ferkel pro Zuchtsau und Jahr</t>
  </si>
  <si>
    <t>Komponenten Nebenprodukte (z.B. Schotte, 
Kartoffelschälabfälle, etc.)</t>
  </si>
  <si>
    <t>Anzahl Ferkel pro Jahr</t>
  </si>
  <si>
    <t>VES (MJ/kg FS)</t>
  </si>
  <si>
    <t>Gehalt je kg Feuchtsubstanz (FS)</t>
  </si>
  <si>
    <t>Trocken-substanz (TS) in %</t>
  </si>
  <si>
    <t>Anzahl Tage pro Umtrieb</t>
  </si>
  <si>
    <t xml:space="preserve">Anzahl Tiere </t>
  </si>
  <si>
    <t>Berechnung Nebenprodukteverwertung - Zuchtschweine</t>
  </si>
  <si>
    <r>
      <t xml:space="preserve">Eidgenössisches Departement für                                                                                                                                                                                                        Wirtschaft, Bildung und Forschung WBF
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.5"/>
        <rFont val="Arial"/>
        <family val="2"/>
      </rPr>
      <t>Bundesamt für Landwirtschaft BLW</t>
    </r>
    <r>
      <rPr>
        <sz val="7.5"/>
        <rFont val="Arial"/>
        <family val="2"/>
      </rPr>
      <t xml:space="preserve">
Fachbereich Tierische Produkte und Tierzucht
</t>
    </r>
  </si>
  <si>
    <t>Säugedauer                                              (Anzahl Tage)</t>
  </si>
  <si>
    <t>Unterschrift des Ausstellers /                                     der Ausstellerin</t>
  </si>
  <si>
    <r>
      <t>Bitte füllen Sie die gelb hinterlegten Felder aus.</t>
    </r>
    <r>
      <rPr>
        <b/>
        <sz val="10"/>
        <color indexed="10"/>
        <rFont val="Arial"/>
        <family val="2"/>
      </rPr>
      <t xml:space="preserve"> Für jede Tierkategorie ist ein separates Formular auszufüllen</t>
    </r>
    <r>
      <rPr>
        <sz val="10"/>
        <color indexed="10"/>
        <rFont val="Arial"/>
        <family val="2"/>
      </rPr>
      <t xml:space="preserve">. Sobald Sie alles eingetragen haben, rechnet diese Datei automatisch den Energieanteil der Nebenprodukte aus. Bitte das Dokument ausdrucken, unterzeichnen und ans Bundesamt für Landwirtschaft senden. Besten Dank. </t>
    </r>
  </si>
  <si>
    <t>Bewirtschafter / Bewirtschafterin</t>
  </si>
  <si>
    <t>Pro Tag
für Anzahl. Tiere in kg bzw. l</t>
  </si>
  <si>
    <t>Aufzuchtdauer je abgesetztes Ferkel (Anzahl Tage)</t>
  </si>
  <si>
    <t xml:space="preserve">Beschreibung Umtriebsverfahren (Kontinuierlich, Rein-Raus, etc.):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</si>
</sst>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.0"/>
    <numFmt numFmtId="178" formatCode="0.0%"/>
  </numFmts>
  <fonts count="16" x14ac:knownFonts="1">
    <font>
      <sz val="10"/>
      <color theme="1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8"/>
      <name val="Tahom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3">
    <xf numFmtId="0" fontId="0" fillId="0" borderId="0" xfId="0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1" xfId="0" applyFont="1" applyBorder="1"/>
    <xf numFmtId="0" fontId="0" fillId="0" borderId="1" xfId="0" applyBorder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2" fontId="9" fillId="0" borderId="1" xfId="0" applyNumberFormat="1" applyFont="1" applyBorder="1"/>
    <xf numFmtId="0" fontId="9" fillId="0" borderId="1" xfId="0" applyFont="1" applyFill="1" applyBorder="1" applyAlignment="1"/>
    <xf numFmtId="0" fontId="9" fillId="0" borderId="3" xfId="0" applyFont="1" applyBorder="1"/>
    <xf numFmtId="0" fontId="9" fillId="0" borderId="4" xfId="0" applyFont="1" applyBorder="1"/>
    <xf numFmtId="0" fontId="9" fillId="0" borderId="0" xfId="0" applyFont="1" applyFill="1" applyBorder="1" applyAlignment="1"/>
    <xf numFmtId="0" fontId="0" fillId="0" borderId="0" xfId="0" applyBorder="1"/>
    <xf numFmtId="3" fontId="9" fillId="0" borderId="0" xfId="0" applyNumberFormat="1" applyFont="1" applyBorder="1"/>
    <xf numFmtId="170" fontId="9" fillId="0" borderId="0" xfId="0" applyNumberFormat="1" applyFont="1" applyBorder="1"/>
    <xf numFmtId="0" fontId="9" fillId="0" borderId="0" xfId="0" applyFont="1" applyFill="1" applyBorder="1" applyAlignment="1">
      <alignment horizontal="center" vertical="center"/>
    </xf>
    <xf numFmtId="10" fontId="12" fillId="0" borderId="0" xfId="0" applyNumberFormat="1" applyFont="1" applyBorder="1" applyAlignment="1"/>
    <xf numFmtId="0" fontId="9" fillId="0" borderId="0" xfId="0" applyFont="1" applyFill="1" applyBorder="1" applyAlignment="1">
      <alignment vertical="center"/>
    </xf>
    <xf numFmtId="170" fontId="9" fillId="0" borderId="0" xfId="0" applyNumberFormat="1" applyFont="1" applyFill="1" applyBorder="1"/>
    <xf numFmtId="0" fontId="9" fillId="0" borderId="0" xfId="0" applyFont="1" applyBorder="1" applyAlignment="1">
      <alignment vertical="center"/>
    </xf>
    <xf numFmtId="178" fontId="12" fillId="0" borderId="0" xfId="0" applyNumberFormat="1" applyFont="1" applyBorder="1" applyAlignment="1"/>
    <xf numFmtId="178" fontId="12" fillId="0" borderId="1" xfId="0" applyNumberFormat="1" applyFont="1" applyBorder="1" applyAlignment="1"/>
    <xf numFmtId="2" fontId="0" fillId="0" borderId="1" xfId="0" applyNumberFormat="1" applyFill="1" applyBorder="1" applyAlignment="1">
      <alignment vertical="center"/>
    </xf>
    <xf numFmtId="178" fontId="8" fillId="0" borderId="1" xfId="1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5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/>
    </xf>
    <xf numFmtId="2" fontId="0" fillId="0" borderId="3" xfId="0" applyNumberFormat="1" applyFill="1" applyBorder="1" applyAlignment="1">
      <alignment vertical="center"/>
    </xf>
    <xf numFmtId="178" fontId="8" fillId="0" borderId="3" xfId="1" applyNumberFormat="1" applyFon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2" fontId="0" fillId="0" borderId="3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2" fillId="0" borderId="0" xfId="0" applyFont="1"/>
    <xf numFmtId="0" fontId="14" fillId="0" borderId="0" xfId="0" applyFont="1"/>
    <xf numFmtId="0" fontId="0" fillId="2" borderId="1" xfId="0" applyFont="1" applyFill="1" applyBorder="1" applyAlignment="1" applyProtection="1">
      <alignment vertical="center"/>
      <protection locked="0" hidden="1"/>
    </xf>
    <xf numFmtId="2" fontId="0" fillId="2" borderId="1" xfId="0" applyNumberFormat="1" applyFont="1" applyFill="1" applyBorder="1" applyAlignment="1" applyProtection="1">
      <alignment vertical="center"/>
      <protection locked="0" hidden="1"/>
    </xf>
    <xf numFmtId="0" fontId="0" fillId="2" borderId="6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0" fillId="2" borderId="6" xfId="0" applyFont="1" applyFill="1" applyBorder="1" applyAlignment="1" applyProtection="1">
      <alignment vertical="center" wrapText="1"/>
      <protection locked="0" hidden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/>
    <xf numFmtId="0" fontId="0" fillId="2" borderId="1" xfId="0" applyFont="1" applyFill="1" applyBorder="1" applyAlignment="1" applyProtection="1">
      <alignment horizontal="center" vertical="center"/>
      <protection locked="0" hidden="1"/>
    </xf>
    <xf numFmtId="2" fontId="0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5" fillId="2" borderId="6" xfId="0" applyFont="1" applyFill="1" applyBorder="1" applyAlignment="1" applyProtection="1">
      <alignment horizontal="left" vertical="center" wrapText="1"/>
      <protection locked="0" hidden="1"/>
    </xf>
    <xf numFmtId="0" fontId="13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2" borderId="2" xfId="0" applyFont="1" applyFill="1" applyBorder="1" applyAlignment="1" applyProtection="1">
      <alignment horizontal="left" vertical="center" wrapText="1"/>
      <protection locked="0" hidden="1"/>
    </xf>
    <xf numFmtId="0" fontId="0" fillId="2" borderId="3" xfId="0" applyFont="1" applyFill="1" applyBorder="1" applyAlignment="1" applyProtection="1">
      <alignment horizontal="left" vertical="center" wrapText="1"/>
      <protection locked="0" hidden="1"/>
    </xf>
    <xf numFmtId="0" fontId="0" fillId="2" borderId="4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Fill="1" applyBorder="1" applyAlignment="1">
      <alignment horizontal="right"/>
    </xf>
    <xf numFmtId="0" fontId="0" fillId="2" borderId="6" xfId="0" applyFont="1" applyFill="1" applyBorder="1" applyAlignment="1" applyProtection="1">
      <alignment horizontal="left" vertical="center" wrapText="1"/>
      <protection locked="0" hidden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17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2" borderId="6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left" vertical="center" wrapText="1"/>
      <protection locked="0" hidden="1"/>
    </xf>
    <xf numFmtId="0" fontId="6" fillId="2" borderId="6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2" borderId="6" xfId="0" applyFont="1" applyFill="1" applyBorder="1" applyAlignment="1" applyProtection="1">
      <alignment vertical="center" wrapText="1"/>
      <protection locked="0" hidden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15240</xdr:rowOff>
    </xdr:from>
    <xdr:to>
      <xdr:col>2</xdr:col>
      <xdr:colOff>60960</xdr:colOff>
      <xdr:row>5</xdr:row>
      <xdr:rowOff>45720</xdr:rowOff>
    </xdr:to>
    <xdr:pic>
      <xdr:nvPicPr>
        <xdr:cNvPr id="3624" name="Picture 1" descr="Logo_sw">
          <a:extLst>
            <a:ext uri="{FF2B5EF4-FFF2-40B4-BE49-F238E27FC236}">
              <a16:creationId xmlns:a16="http://schemas.microsoft.com/office/drawing/2014/main" id="{87AC27F5-A152-427D-9A59-EB515B1C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240"/>
          <a:ext cx="1828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205740</xdr:colOff>
      <xdr:row>77</xdr:row>
      <xdr:rowOff>441960</xdr:rowOff>
    </xdr:from>
    <xdr:to>
      <xdr:col>13</xdr:col>
      <xdr:colOff>990600</xdr:colOff>
      <xdr:row>77</xdr:row>
      <xdr:rowOff>670560</xdr:rowOff>
    </xdr:to>
    <xdr:pic>
      <xdr:nvPicPr>
        <xdr:cNvPr id="3625" name="Textfeld 12">
          <a:extLst>
            <a:ext uri="{FF2B5EF4-FFF2-40B4-BE49-F238E27FC236}">
              <a16:creationId xmlns:a16="http://schemas.microsoft.com/office/drawing/2014/main" id="{8EE6FF5E-90C1-4FF0-88A2-A2BAD4710C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17434560"/>
          <a:ext cx="43967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167640</xdr:colOff>
      <xdr:row>112</xdr:row>
      <xdr:rowOff>449580</xdr:rowOff>
    </xdr:from>
    <xdr:to>
      <xdr:col>13</xdr:col>
      <xdr:colOff>967740</xdr:colOff>
      <xdr:row>112</xdr:row>
      <xdr:rowOff>662940</xdr:rowOff>
    </xdr:to>
    <xdr:pic>
      <xdr:nvPicPr>
        <xdr:cNvPr id="3626" name="Textfeld 13">
          <a:extLst>
            <a:ext uri="{FF2B5EF4-FFF2-40B4-BE49-F238E27FC236}">
              <a16:creationId xmlns:a16="http://schemas.microsoft.com/office/drawing/2014/main" id="{054FAC6F-D66D-4EDA-BAB6-2A3749969E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26113740"/>
          <a:ext cx="44119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106680</xdr:colOff>
      <xdr:row>0</xdr:row>
      <xdr:rowOff>15240</xdr:rowOff>
    </xdr:from>
    <xdr:to>
      <xdr:col>2</xdr:col>
      <xdr:colOff>60960</xdr:colOff>
      <xdr:row>5</xdr:row>
      <xdr:rowOff>45720</xdr:rowOff>
    </xdr:to>
    <xdr:pic>
      <xdr:nvPicPr>
        <xdr:cNvPr id="3627" name="Picture 1" descr="Logo_sw">
          <a:extLst>
            <a:ext uri="{FF2B5EF4-FFF2-40B4-BE49-F238E27FC236}">
              <a16:creationId xmlns:a16="http://schemas.microsoft.com/office/drawing/2014/main" id="{9115D37A-C9E0-4C40-9860-27C72593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240"/>
          <a:ext cx="1828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205740</xdr:colOff>
      <xdr:row>77</xdr:row>
      <xdr:rowOff>441960</xdr:rowOff>
    </xdr:from>
    <xdr:to>
      <xdr:col>13</xdr:col>
      <xdr:colOff>990600</xdr:colOff>
      <xdr:row>77</xdr:row>
      <xdr:rowOff>670560</xdr:rowOff>
    </xdr:to>
    <xdr:pic>
      <xdr:nvPicPr>
        <xdr:cNvPr id="3628" name="Textfeld 12">
          <a:extLst>
            <a:ext uri="{FF2B5EF4-FFF2-40B4-BE49-F238E27FC236}">
              <a16:creationId xmlns:a16="http://schemas.microsoft.com/office/drawing/2014/main" id="{1C8B6E39-B3D1-44A2-9E2A-027E64DA86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17434560"/>
          <a:ext cx="43967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167640</xdr:colOff>
      <xdr:row>112</xdr:row>
      <xdr:rowOff>449580</xdr:rowOff>
    </xdr:from>
    <xdr:to>
      <xdr:col>13</xdr:col>
      <xdr:colOff>967740</xdr:colOff>
      <xdr:row>112</xdr:row>
      <xdr:rowOff>662940</xdr:rowOff>
    </xdr:to>
    <xdr:pic>
      <xdr:nvPicPr>
        <xdr:cNvPr id="3629" name="Textfeld 13">
          <a:extLst>
            <a:ext uri="{FF2B5EF4-FFF2-40B4-BE49-F238E27FC236}">
              <a16:creationId xmlns:a16="http://schemas.microsoft.com/office/drawing/2014/main" id="{E73DBC51-AFD1-4F10-942A-57ADA699A8B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26113740"/>
          <a:ext cx="44119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205740</xdr:colOff>
      <xdr:row>77</xdr:row>
      <xdr:rowOff>441960</xdr:rowOff>
    </xdr:from>
    <xdr:to>
      <xdr:col>13</xdr:col>
      <xdr:colOff>990600</xdr:colOff>
      <xdr:row>77</xdr:row>
      <xdr:rowOff>670560</xdr:rowOff>
    </xdr:to>
    <xdr:pic>
      <xdr:nvPicPr>
        <xdr:cNvPr id="3630" name="Textfeld 12">
          <a:extLst>
            <a:ext uri="{FF2B5EF4-FFF2-40B4-BE49-F238E27FC236}">
              <a16:creationId xmlns:a16="http://schemas.microsoft.com/office/drawing/2014/main" id="{E94ED4EB-4377-4940-9DDE-43B49652FB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17434560"/>
          <a:ext cx="43967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205740</xdr:colOff>
      <xdr:row>77</xdr:row>
      <xdr:rowOff>441960</xdr:rowOff>
    </xdr:from>
    <xdr:to>
      <xdr:col>13</xdr:col>
      <xdr:colOff>990600</xdr:colOff>
      <xdr:row>77</xdr:row>
      <xdr:rowOff>670560</xdr:rowOff>
    </xdr:to>
    <xdr:pic>
      <xdr:nvPicPr>
        <xdr:cNvPr id="3631" name="Textfeld 12">
          <a:extLst>
            <a:ext uri="{FF2B5EF4-FFF2-40B4-BE49-F238E27FC236}">
              <a16:creationId xmlns:a16="http://schemas.microsoft.com/office/drawing/2014/main" id="{45E7B114-56F9-435B-BB00-10AD4F2BF8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17434560"/>
          <a:ext cx="43967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106680</xdr:colOff>
      <xdr:row>0</xdr:row>
      <xdr:rowOff>15240</xdr:rowOff>
    </xdr:from>
    <xdr:to>
      <xdr:col>2</xdr:col>
      <xdr:colOff>60960</xdr:colOff>
      <xdr:row>5</xdr:row>
      <xdr:rowOff>45720</xdr:rowOff>
    </xdr:to>
    <xdr:pic>
      <xdr:nvPicPr>
        <xdr:cNvPr id="3632" name="Picture 1" descr="Logo_sw">
          <a:extLst>
            <a:ext uri="{FF2B5EF4-FFF2-40B4-BE49-F238E27FC236}">
              <a16:creationId xmlns:a16="http://schemas.microsoft.com/office/drawing/2014/main" id="{CAB6DE0E-D300-4480-B8C9-CBDF1F0E5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240"/>
          <a:ext cx="1828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</xdr:colOff>
          <xdr:row>75</xdr:row>
          <xdr:rowOff>137160</xdr:rowOff>
        </xdr:from>
        <xdr:to>
          <xdr:col>11</xdr:col>
          <xdr:colOff>266700</xdr:colOff>
          <xdr:row>77</xdr:row>
          <xdr:rowOff>480060</xdr:rowOff>
        </xdr:to>
        <xdr:grpSp>
          <xdr:nvGrpSpPr>
            <xdr:cNvPr id="3633" name="Gruppieren 1">
              <a:extLst>
                <a:ext uri="{FF2B5EF4-FFF2-40B4-BE49-F238E27FC236}">
                  <a16:creationId xmlns:a16="http://schemas.microsoft.com/office/drawing/2014/main" id="{7D0A0713-21F5-410D-90A9-792B6B5B603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772400" y="16794480"/>
              <a:ext cx="2026920" cy="678180"/>
              <a:chOff x="7762875" y="18268950"/>
              <a:chExt cx="2009775" cy="504825"/>
            </a:xfrm>
          </xdr:grpSpPr>
          <xdr:sp macro="" textlink="">
            <xdr:nvSpPr>
              <xdr:cNvPr id="3141" name="Check Box 69" descr="Mastschweine (Ausmast) 60 - 110 kg" hidden="1">
                <a:extLst>
                  <a:ext uri="{63B3BB69-23CF-44E3-9099-C40C66FF867C}">
                    <a14:compatExt spid="_x0000_s3141"/>
                  </a:ext>
                  <a:ext uri="{FF2B5EF4-FFF2-40B4-BE49-F238E27FC236}">
                    <a16:creationId xmlns:a16="http://schemas.microsoft.com/office/drawing/2014/main" id="{B812181A-88F8-4844-96B7-78BB7E8B5E25}"/>
                  </a:ext>
                </a:extLst>
              </xdr:cNvPr>
              <xdr:cNvSpPr/>
            </xdr:nvSpPr>
            <xdr:spPr bwMode="auto">
              <a:xfrm>
                <a:off x="7762875" y="18468975"/>
                <a:ext cx="1704975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it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abgesetzte Ferkel bis 15 - 35 kg</a:t>
                </a:r>
              </a:p>
            </xdr:txBody>
          </xdr:sp>
          <xdr:grpSp>
            <xdr:nvGrpSpPr>
              <xdr:cNvPr id="3638" name="Gruppieren 1">
                <a:extLst>
                  <a:ext uri="{FF2B5EF4-FFF2-40B4-BE49-F238E27FC236}">
                    <a16:creationId xmlns:a16="http://schemas.microsoft.com/office/drawing/2014/main" id="{46548806-0E49-44AF-A0D5-00C968171A4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762875" y="18268950"/>
                <a:ext cx="2009775" cy="504825"/>
                <a:chOff x="7439025" y="17811750"/>
                <a:chExt cx="2009775" cy="504825"/>
              </a:xfrm>
            </xdr:grpSpPr>
            <xdr:sp macro="" textlink="">
              <xdr:nvSpPr>
                <xdr:cNvPr id="3142" name="Check Box 70" descr="Mastschweine (Ausmast) 60 - 110 kg" hidden="1">
                  <a:extLst>
                    <a:ext uri="{63B3BB69-23CF-44E3-9099-C40C66FF867C}">
                      <a14:compatExt spid="_x0000_s3142"/>
                    </a:ext>
                    <a:ext uri="{FF2B5EF4-FFF2-40B4-BE49-F238E27FC236}">
                      <a16:creationId xmlns:a16="http://schemas.microsoft.com/office/drawing/2014/main" id="{2BD6D079-2BD6-45B2-B7FF-1CD3ACBAE098}"/>
                    </a:ext>
                  </a:extLst>
                </xdr:cNvPr>
                <xdr:cNvSpPr/>
              </xdr:nvSpPr>
              <xdr:spPr bwMode="auto">
                <a:xfrm>
                  <a:off x="7439025" y="17811750"/>
                  <a:ext cx="2009775" cy="22860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it-CH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abgesetzte Ferkel bis 15 kg</a:t>
                  </a:r>
                </a:p>
              </xdr:txBody>
            </xdr:sp>
            <xdr:sp macro="" textlink="">
              <xdr:nvSpPr>
                <xdr:cNvPr id="3144" name="Check Box 72" descr="Mastschweine (Ausmast) 60 - 110 kg" hidden="1">
                  <a:extLst>
                    <a:ext uri="{63B3BB69-23CF-44E3-9099-C40C66FF867C}">
                      <a14:compatExt spid="_x0000_s3144"/>
                    </a:ext>
                    <a:ext uri="{FF2B5EF4-FFF2-40B4-BE49-F238E27FC236}">
                      <a16:creationId xmlns:a16="http://schemas.microsoft.com/office/drawing/2014/main" id="{FF87704C-7309-4324-B912-A162095A9BA9}"/>
                    </a:ext>
                  </a:extLst>
                </xdr:cNvPr>
                <xdr:cNvSpPr/>
              </xdr:nvSpPr>
              <xdr:spPr bwMode="auto">
                <a:xfrm>
                  <a:off x="7439025" y="18107025"/>
                  <a:ext cx="1933575" cy="2095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it-CH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eigene Angaben: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111</xdr:row>
          <xdr:rowOff>137160</xdr:rowOff>
        </xdr:from>
        <xdr:to>
          <xdr:col>11</xdr:col>
          <xdr:colOff>251460</xdr:colOff>
          <xdr:row>112</xdr:row>
          <xdr:rowOff>472440</xdr:rowOff>
        </xdr:to>
        <xdr:grpSp>
          <xdr:nvGrpSpPr>
            <xdr:cNvPr id="3634" name="Gruppieren 11">
              <a:extLst>
                <a:ext uri="{FF2B5EF4-FFF2-40B4-BE49-F238E27FC236}">
                  <a16:creationId xmlns:a16="http://schemas.microsoft.com/office/drawing/2014/main" id="{013289A4-1F6C-4878-987A-0C900B4438E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764780" y="25633680"/>
              <a:ext cx="2019300" cy="502920"/>
              <a:chOff x="7762875" y="18268950"/>
              <a:chExt cx="2009775" cy="504825"/>
            </a:xfrm>
          </xdr:grpSpPr>
          <xdr:sp macro="" textlink="">
            <xdr:nvSpPr>
              <xdr:cNvPr id="3171" name="Check Box 99" descr="Mastschweine (Ausmast) 60 - 110 kg" hidden="1">
                <a:extLst>
                  <a:ext uri="{63B3BB69-23CF-44E3-9099-C40C66FF867C}">
                    <a14:compatExt spid="_x0000_s3171"/>
                  </a:ext>
                  <a:ext uri="{FF2B5EF4-FFF2-40B4-BE49-F238E27FC236}">
                    <a16:creationId xmlns:a16="http://schemas.microsoft.com/office/drawing/2014/main" id="{CBBE6E63-8078-45BD-B3A9-42D3190EC55D}"/>
                  </a:ext>
                </a:extLst>
              </xdr:cNvPr>
              <xdr:cNvSpPr/>
            </xdr:nvSpPr>
            <xdr:spPr bwMode="auto">
              <a:xfrm>
                <a:off x="7762875" y="18468975"/>
                <a:ext cx="1704975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it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abgesetzte Ferkel bis 15 - 35 kg</a:t>
                </a:r>
              </a:p>
            </xdr:txBody>
          </xdr:sp>
          <xdr:grpSp>
            <xdr:nvGrpSpPr>
              <xdr:cNvPr id="3637" name="Gruppieren 1">
                <a:extLst>
                  <a:ext uri="{FF2B5EF4-FFF2-40B4-BE49-F238E27FC236}">
                    <a16:creationId xmlns:a16="http://schemas.microsoft.com/office/drawing/2014/main" id="{080B1C34-D1A9-417B-A845-BEA9909BC40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762875" y="18268950"/>
                <a:ext cx="2009775" cy="504825"/>
                <a:chOff x="7439025" y="17811750"/>
                <a:chExt cx="2009775" cy="504825"/>
              </a:xfrm>
            </xdr:grpSpPr>
            <xdr:sp macro="" textlink="">
              <xdr:nvSpPr>
                <xdr:cNvPr id="3172" name="Check Box 100" descr="Mastschweine (Ausmast) 60 - 110 kg" hidden="1">
                  <a:extLst>
                    <a:ext uri="{63B3BB69-23CF-44E3-9099-C40C66FF867C}">
                      <a14:compatExt spid="_x0000_s3172"/>
                    </a:ext>
                    <a:ext uri="{FF2B5EF4-FFF2-40B4-BE49-F238E27FC236}">
                      <a16:creationId xmlns:a16="http://schemas.microsoft.com/office/drawing/2014/main" id="{4B2B765F-855B-4232-807D-4248586CF3B7}"/>
                    </a:ext>
                  </a:extLst>
                </xdr:cNvPr>
                <xdr:cNvSpPr/>
              </xdr:nvSpPr>
              <xdr:spPr bwMode="auto">
                <a:xfrm>
                  <a:off x="7439025" y="17811750"/>
                  <a:ext cx="2009775" cy="22860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it-CH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abgesetzte Ferkel bis 15 kg</a:t>
                  </a:r>
                </a:p>
              </xdr:txBody>
            </xdr:sp>
            <xdr:sp macro="" textlink="">
              <xdr:nvSpPr>
                <xdr:cNvPr id="3173" name="Check Box 101" descr="Mastschweine (Ausmast) 60 - 110 kg" hidden="1">
                  <a:extLst>
                    <a:ext uri="{63B3BB69-23CF-44E3-9099-C40C66FF867C}">
                      <a14:compatExt spid="_x0000_s3173"/>
                    </a:ext>
                    <a:ext uri="{FF2B5EF4-FFF2-40B4-BE49-F238E27FC236}">
                      <a16:creationId xmlns:a16="http://schemas.microsoft.com/office/drawing/2014/main" id="{B3D24AB1-E987-4769-A3D5-972FD75C2ACA}"/>
                    </a:ext>
                  </a:extLst>
                </xdr:cNvPr>
                <xdr:cNvSpPr/>
              </xdr:nvSpPr>
              <xdr:spPr bwMode="auto">
                <a:xfrm>
                  <a:off x="7439025" y="18107025"/>
                  <a:ext cx="1933575" cy="2095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it-CH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eigene Angaben: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9</xdr:col>
      <xdr:colOff>207645</xdr:colOff>
      <xdr:row>77</xdr:row>
      <xdr:rowOff>447675</xdr:rowOff>
    </xdr:from>
    <xdr:to>
      <xdr:col>14</xdr:col>
      <xdr:colOff>1905</xdr:colOff>
      <xdr:row>77</xdr:row>
      <xdr:rowOff>657225</xdr:rowOff>
    </xdr:to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9E42AD3A-A1F6-400F-A1F1-1B87E682601E}"/>
            </a:ext>
          </a:extLst>
        </xdr:cNvPr>
        <xdr:cNvSpPr txBox="1"/>
      </xdr:nvSpPr>
      <xdr:spPr>
        <a:xfrm>
          <a:off x="7953375" y="18745200"/>
          <a:ext cx="4448175" cy="20955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effectLst/>
              <a:latin typeface="Arial"/>
              <a:ea typeface="Calibri"/>
              <a:cs typeface="Times New Roman"/>
            </a:rPr>
            <a:t>    </a:t>
          </a:r>
          <a:endParaRPr lang="de-CH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9</xdr:col>
      <xdr:colOff>171450</xdr:colOff>
      <xdr:row>112</xdr:row>
      <xdr:rowOff>447675</xdr:rowOff>
    </xdr:from>
    <xdr:to>
      <xdr:col>13</xdr:col>
      <xdr:colOff>956310</xdr:colOff>
      <xdr:row>112</xdr:row>
      <xdr:rowOff>657225</xdr:rowOff>
    </xdr:to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EC1D5278-92F9-423F-921D-120495508F12}"/>
            </a:ext>
          </a:extLst>
        </xdr:cNvPr>
        <xdr:cNvSpPr txBox="1"/>
      </xdr:nvSpPr>
      <xdr:spPr>
        <a:xfrm>
          <a:off x="7924800" y="28117800"/>
          <a:ext cx="4448175" cy="20955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effectLst/>
              <a:latin typeface="Arial"/>
              <a:ea typeface="Calibri"/>
              <a:cs typeface="Times New Roman"/>
            </a:rPr>
            <a:t>     </a:t>
          </a:r>
          <a:endParaRPr lang="de-CH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O146"/>
  <sheetViews>
    <sheetView tabSelected="1" view="pageLayout" topLeftCell="A92" zoomScaleNormal="100" zoomScaleSheetLayoutView="80" workbookViewId="0">
      <selection activeCell="K107" sqref="K107"/>
    </sheetView>
  </sheetViews>
  <sheetFormatPr defaultColWidth="8.33203125" defaultRowHeight="13.2" x14ac:dyDescent="0.25"/>
  <cols>
    <col min="1" max="1" width="19" customWidth="1"/>
    <col min="4" max="4" width="9.88671875" customWidth="1"/>
    <col min="5" max="5" width="13.44140625" customWidth="1"/>
    <col min="6" max="6" width="13.5546875" customWidth="1"/>
    <col min="7" max="7" width="12" customWidth="1"/>
    <col min="8" max="8" width="12.5546875" customWidth="1"/>
    <col min="9" max="9" width="13.44140625" customWidth="1"/>
    <col min="10" max="10" width="12.88671875" customWidth="1"/>
    <col min="11" max="11" width="12.33203125" customWidth="1"/>
    <col min="12" max="12" width="11.5546875" customWidth="1"/>
    <col min="13" max="13" width="15.88671875" customWidth="1"/>
    <col min="14" max="14" width="14.44140625" customWidth="1"/>
  </cols>
  <sheetData>
    <row r="1" spans="1:15" ht="12.75" customHeight="1" x14ac:dyDescent="0.25">
      <c r="D1" s="74" t="s">
        <v>31</v>
      </c>
      <c r="E1" s="74"/>
      <c r="F1" s="74"/>
      <c r="G1" s="51"/>
      <c r="H1" s="51"/>
      <c r="I1" s="51"/>
      <c r="J1" s="51"/>
      <c r="K1" s="51"/>
    </row>
    <row r="2" spans="1:15" ht="9" customHeight="1" x14ac:dyDescent="0.3">
      <c r="A2" s="1"/>
      <c r="D2" s="74"/>
      <c r="E2" s="74"/>
      <c r="F2" s="74"/>
      <c r="G2" s="51"/>
      <c r="H2" s="51"/>
      <c r="I2" s="51"/>
      <c r="J2" s="51"/>
      <c r="K2" s="51"/>
    </row>
    <row r="3" spans="1:15" ht="9" customHeight="1" x14ac:dyDescent="0.3">
      <c r="A3" s="1"/>
      <c r="D3" s="74"/>
      <c r="E3" s="74"/>
      <c r="F3" s="74"/>
      <c r="G3" s="51"/>
      <c r="H3" s="51"/>
      <c r="I3" s="51"/>
      <c r="J3" s="51"/>
      <c r="K3" s="51"/>
    </row>
    <row r="4" spans="1:15" ht="9" customHeight="1" x14ac:dyDescent="0.3">
      <c r="A4" s="1"/>
      <c r="D4" s="74"/>
      <c r="E4" s="74"/>
      <c r="F4" s="74"/>
      <c r="G4" s="51"/>
      <c r="H4" s="51"/>
      <c r="I4" s="51"/>
      <c r="J4" s="51"/>
      <c r="K4" s="51"/>
    </row>
    <row r="5" spans="1:15" ht="9" customHeight="1" x14ac:dyDescent="0.3">
      <c r="A5" s="1"/>
      <c r="D5" s="74"/>
      <c r="E5" s="74"/>
      <c r="F5" s="74"/>
      <c r="G5" s="51"/>
      <c r="H5" s="51"/>
      <c r="I5" s="51"/>
      <c r="J5" s="51"/>
      <c r="K5" s="51"/>
    </row>
    <row r="6" spans="1:15" ht="9" customHeight="1" x14ac:dyDescent="0.3">
      <c r="A6" s="1"/>
      <c r="D6" s="74"/>
      <c r="E6" s="74"/>
      <c r="F6" s="74"/>
      <c r="G6" s="51"/>
      <c r="H6" s="51"/>
      <c r="I6" s="51"/>
      <c r="J6" s="51"/>
      <c r="K6" s="51"/>
    </row>
    <row r="7" spans="1:15" ht="9" customHeight="1" x14ac:dyDescent="0.3">
      <c r="A7" s="1"/>
      <c r="D7" s="42"/>
      <c r="E7" s="42"/>
      <c r="F7" s="42"/>
      <c r="G7" s="51"/>
      <c r="H7" s="51"/>
      <c r="I7" s="51"/>
      <c r="J7" s="51"/>
      <c r="K7" s="51"/>
    </row>
    <row r="8" spans="1:15" ht="15" customHeight="1" x14ac:dyDescent="0.3">
      <c r="A8" s="52" t="s">
        <v>30</v>
      </c>
      <c r="B8" s="53"/>
      <c r="C8" s="53"/>
      <c r="D8" s="53"/>
      <c r="E8" s="53"/>
      <c r="F8" s="53"/>
    </row>
    <row r="9" spans="1:15" ht="4.5" customHeight="1" x14ac:dyDescent="0.3">
      <c r="A9" s="1"/>
    </row>
    <row r="10" spans="1:15" ht="37.5" customHeight="1" x14ac:dyDescent="0.25">
      <c r="A10" s="101" t="s">
        <v>34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5" ht="9" customHeight="1" x14ac:dyDescent="0.3">
      <c r="A11" s="1"/>
    </row>
    <row r="12" spans="1:15" ht="27.75" customHeight="1" x14ac:dyDescent="0.25">
      <c r="A12" s="57" t="s">
        <v>35</v>
      </c>
      <c r="B12" s="102"/>
      <c r="C12" s="102"/>
      <c r="D12" s="102"/>
      <c r="E12" s="102"/>
      <c r="F12" s="102"/>
      <c r="G12" s="22"/>
      <c r="H12" s="95" t="s">
        <v>7</v>
      </c>
      <c r="I12" s="95"/>
      <c r="J12" s="93" t="s">
        <v>20</v>
      </c>
      <c r="K12" s="93"/>
      <c r="L12" s="93"/>
      <c r="M12" s="93"/>
      <c r="N12" s="93"/>
      <c r="O12" s="20"/>
    </row>
    <row r="13" spans="1:15" x14ac:dyDescent="0.25">
      <c r="A13" s="47"/>
      <c r="B13" s="47"/>
      <c r="C13" s="47"/>
      <c r="D13" s="47"/>
      <c r="E13" s="47"/>
      <c r="F13" s="47"/>
      <c r="G13" s="48"/>
      <c r="H13" s="48"/>
      <c r="I13" s="63"/>
      <c r="J13" s="64"/>
      <c r="K13" s="64"/>
      <c r="L13" s="64"/>
      <c r="M13" s="64"/>
      <c r="N13" s="65"/>
      <c r="O13" s="10"/>
    </row>
    <row r="14" spans="1:15" ht="27.75" customHeight="1" x14ac:dyDescent="0.25">
      <c r="A14" s="57" t="s">
        <v>8</v>
      </c>
      <c r="B14" s="102"/>
      <c r="C14" s="102"/>
      <c r="D14" s="102"/>
      <c r="E14" s="102"/>
      <c r="F14" s="102"/>
      <c r="G14" s="22"/>
      <c r="H14" s="95" t="s">
        <v>18</v>
      </c>
      <c r="I14" s="95"/>
      <c r="J14" s="96">
        <v>250</v>
      </c>
      <c r="K14" s="96"/>
      <c r="L14" s="96"/>
      <c r="M14" s="96"/>
      <c r="N14" s="96"/>
      <c r="O14" s="20"/>
    </row>
    <row r="15" spans="1:15" x14ac:dyDescent="0.25">
      <c r="A15" s="47"/>
      <c r="B15" s="47"/>
      <c r="C15" s="47"/>
      <c r="D15" s="47"/>
      <c r="E15" s="47"/>
      <c r="F15" s="47"/>
      <c r="G15" s="48"/>
      <c r="H15" s="48"/>
      <c r="I15" s="63"/>
      <c r="J15" s="64"/>
      <c r="K15" s="64"/>
      <c r="L15" s="64"/>
      <c r="M15" s="64"/>
      <c r="N15" s="64"/>
      <c r="O15" s="11"/>
    </row>
    <row r="16" spans="1:15" ht="33.75" customHeight="1" x14ac:dyDescent="0.25">
      <c r="A16" s="61" t="s">
        <v>32</v>
      </c>
      <c r="B16" s="62">
        <v>28</v>
      </c>
      <c r="C16" s="22"/>
      <c r="D16" s="100" t="s">
        <v>21</v>
      </c>
      <c r="E16" s="100"/>
      <c r="F16" s="62">
        <v>2.2999999999999998</v>
      </c>
      <c r="G16" s="22"/>
      <c r="H16" s="95" t="s">
        <v>10</v>
      </c>
      <c r="I16" s="95"/>
      <c r="J16" s="92">
        <f>K32</f>
        <v>0</v>
      </c>
      <c r="K16" s="92"/>
      <c r="L16" s="92"/>
      <c r="M16" s="92"/>
      <c r="N16" s="92"/>
      <c r="O16" s="20"/>
    </row>
    <row r="18" spans="1:15" s="67" customFormat="1" x14ac:dyDescent="0.25">
      <c r="A18" s="97" t="s">
        <v>38</v>
      </c>
      <c r="B18" s="97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5" s="67" customFormat="1" ht="16.5" customHeight="1" x14ac:dyDescent="0.25">
      <c r="A19" s="97"/>
      <c r="B19" s="97"/>
      <c r="C19" s="97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spans="1:15" ht="13.5" customHeight="1" x14ac:dyDescent="0.25"/>
    <row r="21" spans="1:15" ht="27.75" customHeight="1" x14ac:dyDescent="0.25">
      <c r="A21" s="8" t="s">
        <v>0</v>
      </c>
      <c r="B21" s="9"/>
      <c r="C21" s="9"/>
      <c r="D21" s="9"/>
      <c r="E21" s="85" t="s">
        <v>26</v>
      </c>
      <c r="F21" s="86"/>
      <c r="G21" s="87" t="s">
        <v>15</v>
      </c>
      <c r="H21" s="88"/>
      <c r="I21" s="87" t="s">
        <v>16</v>
      </c>
      <c r="J21" s="89"/>
      <c r="K21" s="89"/>
      <c r="L21" s="88"/>
      <c r="M21" s="87" t="s">
        <v>2</v>
      </c>
      <c r="N21" s="88"/>
      <c r="O21" s="24"/>
    </row>
    <row r="22" spans="1:15" ht="45" customHeight="1" x14ac:dyDescent="0.25">
      <c r="A22" s="75" t="s">
        <v>23</v>
      </c>
      <c r="B22" s="76"/>
      <c r="C22" s="76"/>
      <c r="D22" s="77"/>
      <c r="E22" s="41" t="s">
        <v>27</v>
      </c>
      <c r="F22" s="2" t="s">
        <v>25</v>
      </c>
      <c r="G22" s="2" t="s">
        <v>9</v>
      </c>
      <c r="H22" s="3" t="s">
        <v>3</v>
      </c>
      <c r="I22" s="2" t="s">
        <v>12</v>
      </c>
      <c r="J22" s="2" t="s">
        <v>11</v>
      </c>
      <c r="K22" s="2" t="s">
        <v>6</v>
      </c>
      <c r="L22" s="2" t="s">
        <v>14</v>
      </c>
      <c r="M22" s="3" t="s">
        <v>36</v>
      </c>
      <c r="N22" s="3" t="s">
        <v>17</v>
      </c>
    </row>
    <row r="23" spans="1:15" ht="17.100000000000001" customHeight="1" x14ac:dyDescent="0.25">
      <c r="A23" s="78"/>
      <c r="B23" s="79"/>
      <c r="C23" s="79"/>
      <c r="D23" s="80"/>
      <c r="E23" s="68"/>
      <c r="F23" s="68"/>
      <c r="G23" s="68"/>
      <c r="H23" s="69"/>
      <c r="I23" s="27">
        <f>E23/100*H23</f>
        <v>0</v>
      </c>
      <c r="J23" s="28" t="e">
        <f>I23/$I$32</f>
        <v>#DIV/0!</v>
      </c>
      <c r="K23" s="29">
        <f>H23*F23</f>
        <v>0</v>
      </c>
      <c r="L23" s="28" t="e">
        <f>K23/$K$32</f>
        <v>#DIV/0!</v>
      </c>
      <c r="M23" s="30">
        <f>H23*$J$14</f>
        <v>0</v>
      </c>
      <c r="N23" s="30">
        <f>M23*($B$16*$F$16)</f>
        <v>0</v>
      </c>
    </row>
    <row r="24" spans="1:15" ht="17.100000000000001" customHeight="1" x14ac:dyDescent="0.25">
      <c r="A24" s="78"/>
      <c r="B24" s="79"/>
      <c r="C24" s="79"/>
      <c r="D24" s="80"/>
      <c r="E24" s="68"/>
      <c r="F24" s="68"/>
      <c r="G24" s="68"/>
      <c r="H24" s="69"/>
      <c r="I24" s="27">
        <f t="shared" ref="I24:I31" si="0">E24/100*H24</f>
        <v>0</v>
      </c>
      <c r="J24" s="28" t="e">
        <f>I24/$I$32</f>
        <v>#DIV/0!</v>
      </c>
      <c r="K24" s="29">
        <f>H24*F24</f>
        <v>0</v>
      </c>
      <c r="L24" s="28" t="e">
        <f t="shared" ref="L24:L30" si="1">K24/$K$32</f>
        <v>#DIV/0!</v>
      </c>
      <c r="M24" s="30">
        <f t="shared" ref="M24:M31" si="2">H24*$J$14</f>
        <v>0</v>
      </c>
      <c r="N24" s="30">
        <f t="shared" ref="N24:N31" si="3">M24*($B$16*$F$16)</f>
        <v>0</v>
      </c>
    </row>
    <row r="25" spans="1:15" ht="17.100000000000001" customHeight="1" x14ac:dyDescent="0.25">
      <c r="A25" s="78"/>
      <c r="B25" s="79"/>
      <c r="C25" s="79"/>
      <c r="D25" s="80"/>
      <c r="E25" s="68"/>
      <c r="F25" s="68"/>
      <c r="G25" s="68"/>
      <c r="H25" s="69"/>
      <c r="I25" s="27">
        <f t="shared" si="0"/>
        <v>0</v>
      </c>
      <c r="J25" s="28" t="e">
        <f>I25/$I$32</f>
        <v>#DIV/0!</v>
      </c>
      <c r="K25" s="29">
        <f>H25*F25</f>
        <v>0</v>
      </c>
      <c r="L25" s="28" t="e">
        <f t="shared" si="1"/>
        <v>#DIV/0!</v>
      </c>
      <c r="M25" s="30">
        <f t="shared" si="2"/>
        <v>0</v>
      </c>
      <c r="N25" s="30">
        <f t="shared" si="3"/>
        <v>0</v>
      </c>
    </row>
    <row r="26" spans="1:15" ht="17.100000000000001" customHeight="1" x14ac:dyDescent="0.25">
      <c r="A26" s="78"/>
      <c r="B26" s="79"/>
      <c r="C26" s="79"/>
      <c r="D26" s="80"/>
      <c r="E26" s="68"/>
      <c r="F26" s="68"/>
      <c r="G26" s="68"/>
      <c r="H26" s="69"/>
      <c r="I26" s="27">
        <f t="shared" si="0"/>
        <v>0</v>
      </c>
      <c r="J26" s="28" t="e">
        <f>I26/$I$32</f>
        <v>#DIV/0!</v>
      </c>
      <c r="K26" s="29">
        <f>H26*F26</f>
        <v>0</v>
      </c>
      <c r="L26" s="28" t="e">
        <f>K26/$K$32</f>
        <v>#DIV/0!</v>
      </c>
      <c r="M26" s="30">
        <f t="shared" si="2"/>
        <v>0</v>
      </c>
      <c r="N26" s="30">
        <f t="shared" si="3"/>
        <v>0</v>
      </c>
    </row>
    <row r="27" spans="1:15" ht="24.75" customHeight="1" x14ac:dyDescent="0.25">
      <c r="A27" s="8" t="s">
        <v>5</v>
      </c>
      <c r="B27" s="14"/>
      <c r="C27" s="14"/>
      <c r="D27" s="15"/>
      <c r="E27" s="38"/>
      <c r="F27" s="39"/>
      <c r="G27" s="39"/>
      <c r="H27" s="40"/>
      <c r="I27" s="35"/>
      <c r="J27" s="36"/>
      <c r="K27" s="39"/>
      <c r="L27" s="39"/>
      <c r="M27" s="39"/>
      <c r="N27" s="40"/>
    </row>
    <row r="28" spans="1:15" ht="17.100000000000001" customHeight="1" x14ac:dyDescent="0.25">
      <c r="A28" s="78"/>
      <c r="B28" s="79"/>
      <c r="C28" s="79"/>
      <c r="D28" s="80"/>
      <c r="E28" s="68"/>
      <c r="F28" s="68"/>
      <c r="G28" s="68"/>
      <c r="H28" s="69"/>
      <c r="I28" s="27">
        <f t="shared" si="0"/>
        <v>0</v>
      </c>
      <c r="J28" s="28" t="e">
        <f>I28/$I$32</f>
        <v>#DIV/0!</v>
      </c>
      <c r="K28" s="29">
        <f>H28*F28</f>
        <v>0</v>
      </c>
      <c r="L28" s="28" t="e">
        <f t="shared" si="1"/>
        <v>#DIV/0!</v>
      </c>
      <c r="M28" s="30">
        <f t="shared" si="2"/>
        <v>0</v>
      </c>
      <c r="N28" s="30">
        <f t="shared" si="3"/>
        <v>0</v>
      </c>
    </row>
    <row r="29" spans="1:15" ht="16.5" customHeight="1" x14ac:dyDescent="0.25">
      <c r="A29" s="78"/>
      <c r="B29" s="79"/>
      <c r="C29" s="79"/>
      <c r="D29" s="80"/>
      <c r="E29" s="68"/>
      <c r="F29" s="68"/>
      <c r="G29" s="68"/>
      <c r="H29" s="69"/>
      <c r="I29" s="27">
        <f t="shared" si="0"/>
        <v>0</v>
      </c>
      <c r="J29" s="28" t="e">
        <f>I29/$I$32</f>
        <v>#DIV/0!</v>
      </c>
      <c r="K29" s="29">
        <f>H29*F29</f>
        <v>0</v>
      </c>
      <c r="L29" s="28" t="e">
        <f t="shared" si="1"/>
        <v>#DIV/0!</v>
      </c>
      <c r="M29" s="30">
        <f>H29*$J$14</f>
        <v>0</v>
      </c>
      <c r="N29" s="30">
        <f t="shared" si="3"/>
        <v>0</v>
      </c>
    </row>
    <row r="30" spans="1:15" ht="17.100000000000001" customHeight="1" x14ac:dyDescent="0.25">
      <c r="A30" s="78"/>
      <c r="B30" s="79"/>
      <c r="C30" s="79"/>
      <c r="D30" s="80"/>
      <c r="E30" s="68"/>
      <c r="F30" s="68"/>
      <c r="G30" s="68"/>
      <c r="H30" s="69"/>
      <c r="I30" s="27">
        <f t="shared" si="0"/>
        <v>0</v>
      </c>
      <c r="J30" s="28" t="e">
        <f>I30/$I$32</f>
        <v>#DIV/0!</v>
      </c>
      <c r="K30" s="29">
        <f>H30*F30</f>
        <v>0</v>
      </c>
      <c r="L30" s="28" t="e">
        <f t="shared" si="1"/>
        <v>#DIV/0!</v>
      </c>
      <c r="M30" s="30">
        <f>H30*$J$14</f>
        <v>0</v>
      </c>
      <c r="N30" s="30">
        <f>M30*($B$16*$F$16)</f>
        <v>0</v>
      </c>
    </row>
    <row r="31" spans="1:15" ht="17.100000000000001" customHeight="1" thickBot="1" x14ac:dyDescent="0.3">
      <c r="A31" s="78"/>
      <c r="B31" s="79"/>
      <c r="C31" s="79"/>
      <c r="D31" s="80"/>
      <c r="E31" s="68"/>
      <c r="F31" s="68"/>
      <c r="G31" s="68"/>
      <c r="H31" s="69"/>
      <c r="I31" s="27">
        <f t="shared" si="0"/>
        <v>0</v>
      </c>
      <c r="J31" s="28" t="e">
        <f>I31/$I$32</f>
        <v>#DIV/0!</v>
      </c>
      <c r="K31" s="29">
        <f>H31*F31</f>
        <v>0</v>
      </c>
      <c r="L31" s="28" t="e">
        <f>K31/$K$32</f>
        <v>#DIV/0!</v>
      </c>
      <c r="M31" s="30">
        <f t="shared" si="2"/>
        <v>0</v>
      </c>
      <c r="N31" s="30">
        <f t="shared" si="3"/>
        <v>0</v>
      </c>
    </row>
    <row r="32" spans="1:15" ht="17.100000000000001" customHeight="1" thickBot="1" x14ac:dyDescent="0.3">
      <c r="D32" s="4" t="s">
        <v>1</v>
      </c>
      <c r="E32" s="13"/>
      <c r="F32" s="7"/>
      <c r="G32" s="6">
        <f t="shared" ref="G32:L32" si="4">SUM(G23:G31)</f>
        <v>0</v>
      </c>
      <c r="H32" s="12">
        <f>SUM(H23:H31)</f>
        <v>0</v>
      </c>
      <c r="I32" s="31">
        <f t="shared" si="4"/>
        <v>0</v>
      </c>
      <c r="J32" s="34" t="e">
        <f>SUM(J23:J31)</f>
        <v>#DIV/0!</v>
      </c>
      <c r="K32" s="32">
        <f>SUM(K23:K31)</f>
        <v>0</v>
      </c>
      <c r="L32" s="34" t="e">
        <f t="shared" si="4"/>
        <v>#DIV/0!</v>
      </c>
      <c r="M32" s="33">
        <f>SUM(M23:M31)</f>
        <v>0</v>
      </c>
      <c r="N32" s="33">
        <f>SUM(N23:N31)</f>
        <v>0</v>
      </c>
    </row>
    <row r="33" spans="1:15" x14ac:dyDescent="0.25">
      <c r="D33" s="4"/>
      <c r="E33" s="16"/>
      <c r="F33" s="17"/>
      <c r="G33" s="81"/>
      <c r="H33" s="81"/>
      <c r="I33" s="81"/>
      <c r="J33" s="81"/>
      <c r="K33" s="23"/>
      <c r="M33" s="19"/>
      <c r="N33" s="18"/>
      <c r="O33" s="18"/>
    </row>
    <row r="34" spans="1:15" ht="15.6" x14ac:dyDescent="0.3">
      <c r="A34" s="70" t="s">
        <v>4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26" t="e">
        <f>SUM(L23:L26)</f>
        <v>#DIV/0!</v>
      </c>
      <c r="M34" s="17"/>
      <c r="N34" s="21"/>
    </row>
    <row r="35" spans="1:15" ht="15.6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25"/>
      <c r="M35" s="17"/>
      <c r="N35" s="21"/>
    </row>
    <row r="36" spans="1:15" ht="7.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25"/>
      <c r="M36" s="17"/>
      <c r="N36" s="21"/>
    </row>
    <row r="37" spans="1:15" ht="15.6" hidden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25"/>
      <c r="M37" s="17"/>
      <c r="N37" s="21"/>
    </row>
    <row r="38" spans="1:15" ht="42.6" customHeight="1" x14ac:dyDescent="0.25">
      <c r="A38" s="49" t="s">
        <v>19</v>
      </c>
      <c r="B38" s="82"/>
      <c r="C38" s="82"/>
      <c r="D38" s="82"/>
      <c r="E38" s="82"/>
      <c r="F38" s="82"/>
      <c r="G38" s="73" t="s">
        <v>33</v>
      </c>
      <c r="H38" s="73"/>
      <c r="I38" s="73"/>
      <c r="J38" s="82"/>
      <c r="K38" s="82"/>
      <c r="L38" s="82"/>
      <c r="M38" s="82"/>
      <c r="N38" s="82"/>
    </row>
    <row r="39" spans="1:15" x14ac:dyDescent="0.25">
      <c r="A39" s="49"/>
    </row>
    <row r="41" spans="1:15" ht="27.75" customHeight="1" x14ac:dyDescent="0.25">
      <c r="A41" s="57" t="s">
        <v>35</v>
      </c>
      <c r="B41" s="82"/>
      <c r="C41" s="82"/>
      <c r="D41" s="82"/>
      <c r="E41" s="82"/>
      <c r="F41" s="82"/>
      <c r="G41" s="44"/>
      <c r="H41" s="84" t="s">
        <v>7</v>
      </c>
      <c r="I41" s="84"/>
      <c r="J41" s="93" t="s">
        <v>13</v>
      </c>
      <c r="K41" s="93"/>
      <c r="L41" s="93"/>
      <c r="M41" s="93"/>
      <c r="N41" s="93"/>
      <c r="O41" s="20"/>
    </row>
    <row r="42" spans="1:15" x14ac:dyDescent="0.25">
      <c r="A42" s="59"/>
      <c r="B42" s="5"/>
      <c r="C42" s="5"/>
      <c r="D42" s="5"/>
      <c r="E42" s="5"/>
      <c r="F42" s="5"/>
      <c r="G42" s="45"/>
      <c r="H42" s="45"/>
      <c r="I42" s="66"/>
      <c r="J42" s="64"/>
      <c r="K42" s="64"/>
      <c r="L42" s="64"/>
      <c r="M42" s="64"/>
      <c r="N42" s="65"/>
      <c r="O42" s="10"/>
    </row>
    <row r="43" spans="1:15" ht="27.75" customHeight="1" x14ac:dyDescent="0.25">
      <c r="A43" s="58" t="s">
        <v>8</v>
      </c>
      <c r="B43" s="82"/>
      <c r="C43" s="82"/>
      <c r="D43" s="82"/>
      <c r="E43" s="82"/>
      <c r="F43" s="82"/>
      <c r="G43" s="44"/>
      <c r="H43" s="90" t="s">
        <v>29</v>
      </c>
      <c r="I43" s="90"/>
      <c r="J43" s="96"/>
      <c r="K43" s="96"/>
      <c r="L43" s="96"/>
      <c r="M43" s="96"/>
      <c r="N43" s="96"/>
      <c r="O43" s="20"/>
    </row>
    <row r="44" spans="1:15" x14ac:dyDescent="0.25">
      <c r="A44" s="59"/>
      <c r="B44" s="5"/>
      <c r="C44" s="5"/>
      <c r="D44" s="5"/>
      <c r="E44" s="5"/>
      <c r="F44" s="5"/>
      <c r="G44" s="45"/>
      <c r="H44" s="45"/>
      <c r="I44" s="66"/>
      <c r="J44" s="64"/>
      <c r="K44" s="64"/>
      <c r="L44" s="64"/>
      <c r="M44" s="64"/>
      <c r="N44" s="64"/>
      <c r="O44" s="11"/>
    </row>
    <row r="45" spans="1:15" ht="39" customHeight="1" x14ac:dyDescent="0.25">
      <c r="A45" s="60" t="s">
        <v>28</v>
      </c>
      <c r="B45" s="56"/>
      <c r="C45" s="44"/>
      <c r="D45" s="94" t="s">
        <v>21</v>
      </c>
      <c r="E45" s="94"/>
      <c r="F45" s="56"/>
      <c r="G45" s="44"/>
      <c r="H45" s="90" t="s">
        <v>10</v>
      </c>
      <c r="I45" s="90"/>
      <c r="J45" s="92">
        <f>K59</f>
        <v>0</v>
      </c>
      <c r="K45" s="92"/>
      <c r="L45" s="92"/>
      <c r="M45" s="92"/>
      <c r="N45" s="92"/>
      <c r="O45" s="20"/>
    </row>
    <row r="46" spans="1:15" x14ac:dyDescent="0.25">
      <c r="A46" s="46"/>
    </row>
    <row r="48" spans="1:15" ht="27.75" customHeight="1" x14ac:dyDescent="0.25">
      <c r="A48" s="8" t="s">
        <v>0</v>
      </c>
      <c r="B48" s="9"/>
      <c r="C48" s="9"/>
      <c r="D48" s="9"/>
      <c r="E48" s="85" t="s">
        <v>26</v>
      </c>
      <c r="F48" s="86"/>
      <c r="G48" s="87" t="s">
        <v>15</v>
      </c>
      <c r="H48" s="88"/>
      <c r="I48" s="87" t="s">
        <v>16</v>
      </c>
      <c r="J48" s="89"/>
      <c r="K48" s="89"/>
      <c r="L48" s="88"/>
      <c r="M48" s="83" t="s">
        <v>2</v>
      </c>
      <c r="N48" s="83"/>
      <c r="O48" s="24"/>
    </row>
    <row r="49" spans="1:15" ht="51" customHeight="1" x14ac:dyDescent="0.25">
      <c r="A49" s="75" t="s">
        <v>23</v>
      </c>
      <c r="B49" s="76"/>
      <c r="C49" s="76"/>
      <c r="D49" s="77"/>
      <c r="E49" s="43" t="s">
        <v>27</v>
      </c>
      <c r="F49" s="2" t="s">
        <v>25</v>
      </c>
      <c r="G49" s="2" t="s">
        <v>9</v>
      </c>
      <c r="H49" s="3" t="s">
        <v>3</v>
      </c>
      <c r="I49" s="2" t="s">
        <v>12</v>
      </c>
      <c r="J49" s="2" t="s">
        <v>11</v>
      </c>
      <c r="K49" s="2" t="s">
        <v>6</v>
      </c>
      <c r="L49" s="2" t="s">
        <v>14</v>
      </c>
      <c r="M49" s="3" t="s">
        <v>36</v>
      </c>
      <c r="N49" s="3" t="s">
        <v>17</v>
      </c>
    </row>
    <row r="50" spans="1:15" ht="17.100000000000001" customHeight="1" x14ac:dyDescent="0.25">
      <c r="A50" s="78"/>
      <c r="B50" s="79"/>
      <c r="C50" s="79"/>
      <c r="D50" s="80"/>
      <c r="E50" s="54"/>
      <c r="F50" s="54"/>
      <c r="G50" s="54"/>
      <c r="H50" s="55"/>
      <c r="I50" s="27">
        <f>E50/100*H50</f>
        <v>0</v>
      </c>
      <c r="J50" s="28" t="e">
        <f>I50/$I$59</f>
        <v>#DIV/0!</v>
      </c>
      <c r="K50" s="29">
        <f>H50*F50</f>
        <v>0</v>
      </c>
      <c r="L50" s="28" t="e">
        <f>K50/$K$59</f>
        <v>#DIV/0!</v>
      </c>
      <c r="M50" s="30">
        <f>H50*$J$43</f>
        <v>0</v>
      </c>
      <c r="N50" s="30">
        <f>M50*($B$45*$F$45)</f>
        <v>0</v>
      </c>
    </row>
    <row r="51" spans="1:15" ht="17.100000000000001" customHeight="1" x14ac:dyDescent="0.25">
      <c r="A51" s="78"/>
      <c r="B51" s="79"/>
      <c r="C51" s="79"/>
      <c r="D51" s="80"/>
      <c r="E51" s="54"/>
      <c r="F51" s="54"/>
      <c r="G51" s="54"/>
      <c r="H51" s="55"/>
      <c r="I51" s="27">
        <f>E51/100*H51</f>
        <v>0</v>
      </c>
      <c r="J51" s="28" t="e">
        <f t="shared" ref="J51:J58" si="5">I51/$I$59</f>
        <v>#DIV/0!</v>
      </c>
      <c r="K51" s="29">
        <f>H51*F51</f>
        <v>0</v>
      </c>
      <c r="L51" s="28" t="e">
        <f>K51/$K$59</f>
        <v>#DIV/0!</v>
      </c>
      <c r="M51" s="30">
        <f>H51*$J$43</f>
        <v>0</v>
      </c>
      <c r="N51" s="30">
        <f>M51*($B$45*$F$45)</f>
        <v>0</v>
      </c>
    </row>
    <row r="52" spans="1:15" ht="17.100000000000001" customHeight="1" x14ac:dyDescent="0.25">
      <c r="A52" s="78"/>
      <c r="B52" s="79"/>
      <c r="C52" s="79"/>
      <c r="D52" s="80"/>
      <c r="E52" s="54"/>
      <c r="F52" s="54"/>
      <c r="G52" s="54"/>
      <c r="H52" s="55"/>
      <c r="I52" s="27">
        <f>E52/100*H52</f>
        <v>0</v>
      </c>
      <c r="J52" s="28" t="e">
        <f t="shared" si="5"/>
        <v>#DIV/0!</v>
      </c>
      <c r="K52" s="29">
        <f>H52*F52</f>
        <v>0</v>
      </c>
      <c r="L52" s="28" t="e">
        <f>K52/$K$59</f>
        <v>#DIV/0!</v>
      </c>
      <c r="M52" s="30">
        <f>H52*$J$43</f>
        <v>0</v>
      </c>
      <c r="N52" s="30">
        <f t="shared" ref="N52:N58" si="6">M52*($B$45*$F$45)</f>
        <v>0</v>
      </c>
    </row>
    <row r="53" spans="1:15" ht="17.100000000000001" customHeight="1" x14ac:dyDescent="0.25">
      <c r="A53" s="78"/>
      <c r="B53" s="79"/>
      <c r="C53" s="79"/>
      <c r="D53" s="80"/>
      <c r="E53" s="54"/>
      <c r="F53" s="54"/>
      <c r="G53" s="54"/>
      <c r="H53" s="55"/>
      <c r="I53" s="27">
        <f>E53/100*H53</f>
        <v>0</v>
      </c>
      <c r="J53" s="28" t="e">
        <f t="shared" si="5"/>
        <v>#DIV/0!</v>
      </c>
      <c r="K53" s="29">
        <f>H53*F53</f>
        <v>0</v>
      </c>
      <c r="L53" s="28" t="e">
        <f>K53/$K$59</f>
        <v>#DIV/0!</v>
      </c>
      <c r="M53" s="30">
        <f t="shared" ref="M53:M58" si="7">H53*$J$43</f>
        <v>0</v>
      </c>
      <c r="N53" s="30">
        <f t="shared" si="6"/>
        <v>0</v>
      </c>
    </row>
    <row r="54" spans="1:15" ht="24" customHeight="1" x14ac:dyDescent="0.25">
      <c r="A54" s="8" t="s">
        <v>5</v>
      </c>
      <c r="B54" s="14"/>
      <c r="C54" s="14"/>
      <c r="D54" s="15"/>
      <c r="E54" s="38"/>
      <c r="F54" s="39"/>
      <c r="G54" s="39"/>
      <c r="H54" s="40"/>
      <c r="I54" s="37"/>
      <c r="J54" s="35"/>
      <c r="K54" s="39"/>
      <c r="L54" s="35"/>
      <c r="M54" s="35"/>
      <c r="N54" s="39"/>
    </row>
    <row r="55" spans="1:15" ht="17.100000000000001" customHeight="1" x14ac:dyDescent="0.25">
      <c r="A55" s="78"/>
      <c r="B55" s="79"/>
      <c r="C55" s="79"/>
      <c r="D55" s="80"/>
      <c r="E55" s="54"/>
      <c r="F55" s="54"/>
      <c r="G55" s="54"/>
      <c r="H55" s="55"/>
      <c r="I55" s="27">
        <f>E55/100*H55</f>
        <v>0</v>
      </c>
      <c r="J55" s="28" t="e">
        <f t="shared" si="5"/>
        <v>#DIV/0!</v>
      </c>
      <c r="K55" s="29">
        <f>H55*F55</f>
        <v>0</v>
      </c>
      <c r="L55" s="28" t="e">
        <f>K55/$K$59</f>
        <v>#DIV/0!</v>
      </c>
      <c r="M55" s="30">
        <f t="shared" si="7"/>
        <v>0</v>
      </c>
      <c r="N55" s="30">
        <f t="shared" si="6"/>
        <v>0</v>
      </c>
    </row>
    <row r="56" spans="1:15" ht="17.100000000000001" customHeight="1" x14ac:dyDescent="0.25">
      <c r="A56" s="78"/>
      <c r="B56" s="79"/>
      <c r="C56" s="79"/>
      <c r="D56" s="80"/>
      <c r="E56" s="54"/>
      <c r="F56" s="54"/>
      <c r="G56" s="54"/>
      <c r="H56" s="55"/>
      <c r="I56" s="27">
        <f>E56/100*H56</f>
        <v>0</v>
      </c>
      <c r="J56" s="28" t="e">
        <f t="shared" si="5"/>
        <v>#DIV/0!</v>
      </c>
      <c r="K56" s="29">
        <f>H56*F56</f>
        <v>0</v>
      </c>
      <c r="L56" s="28" t="e">
        <f>K56/$K$59</f>
        <v>#DIV/0!</v>
      </c>
      <c r="M56" s="30">
        <f>H56*$J$43</f>
        <v>0</v>
      </c>
      <c r="N56" s="30">
        <f t="shared" si="6"/>
        <v>0</v>
      </c>
    </row>
    <row r="57" spans="1:15" ht="17.100000000000001" customHeight="1" x14ac:dyDescent="0.25">
      <c r="A57" s="78"/>
      <c r="B57" s="79"/>
      <c r="C57" s="79"/>
      <c r="D57" s="80"/>
      <c r="E57" s="54"/>
      <c r="F57" s="54"/>
      <c r="G57" s="54"/>
      <c r="H57" s="55"/>
      <c r="I57" s="27">
        <f>E57/100*H57</f>
        <v>0</v>
      </c>
      <c r="J57" s="28" t="e">
        <f t="shared" si="5"/>
        <v>#DIV/0!</v>
      </c>
      <c r="K57" s="29">
        <f>H57*F57</f>
        <v>0</v>
      </c>
      <c r="L57" s="28" t="e">
        <f>K57/$K$59</f>
        <v>#DIV/0!</v>
      </c>
      <c r="M57" s="30">
        <f t="shared" si="7"/>
        <v>0</v>
      </c>
      <c r="N57" s="30">
        <f t="shared" si="6"/>
        <v>0</v>
      </c>
    </row>
    <row r="58" spans="1:15" ht="17.100000000000001" customHeight="1" thickBot="1" x14ac:dyDescent="0.3">
      <c r="A58" s="78"/>
      <c r="B58" s="79"/>
      <c r="C58" s="79"/>
      <c r="D58" s="80"/>
      <c r="E58" s="54"/>
      <c r="F58" s="54"/>
      <c r="G58" s="54"/>
      <c r="H58" s="55"/>
      <c r="I58" s="27">
        <f>E58/100*H58</f>
        <v>0</v>
      </c>
      <c r="J58" s="28" t="e">
        <f t="shared" si="5"/>
        <v>#DIV/0!</v>
      </c>
      <c r="K58" s="29">
        <f>H58*F58</f>
        <v>0</v>
      </c>
      <c r="L58" s="28" t="e">
        <f>K58/$K$59</f>
        <v>#DIV/0!</v>
      </c>
      <c r="M58" s="30">
        <f t="shared" si="7"/>
        <v>0</v>
      </c>
      <c r="N58" s="30">
        <f t="shared" si="6"/>
        <v>0</v>
      </c>
    </row>
    <row r="59" spans="1:15" ht="17.100000000000001" customHeight="1" thickBot="1" x14ac:dyDescent="0.3">
      <c r="D59" s="4" t="s">
        <v>1</v>
      </c>
      <c r="E59" s="13"/>
      <c r="F59" s="7"/>
      <c r="G59" s="6">
        <f t="shared" ref="G59:N59" si="8">SUM(G50:G58)</f>
        <v>0</v>
      </c>
      <c r="H59" s="12">
        <f t="shared" si="8"/>
        <v>0</v>
      </c>
      <c r="I59" s="31">
        <f t="shared" si="8"/>
        <v>0</v>
      </c>
      <c r="J59" s="34" t="e">
        <f t="shared" si="8"/>
        <v>#DIV/0!</v>
      </c>
      <c r="K59" s="32">
        <f t="shared" si="8"/>
        <v>0</v>
      </c>
      <c r="L59" s="34" t="e">
        <f t="shared" si="8"/>
        <v>#DIV/0!</v>
      </c>
      <c r="M59" s="33">
        <f t="shared" si="8"/>
        <v>0</v>
      </c>
      <c r="N59" s="33">
        <f t="shared" si="8"/>
        <v>0</v>
      </c>
    </row>
    <row r="60" spans="1:15" x14ac:dyDescent="0.25">
      <c r="D60" s="4"/>
      <c r="E60" s="16"/>
      <c r="F60" s="17"/>
      <c r="G60" s="81"/>
      <c r="H60" s="81"/>
      <c r="I60" s="81"/>
      <c r="J60" s="81"/>
      <c r="K60" s="23"/>
      <c r="M60" s="19"/>
      <c r="N60" s="18"/>
      <c r="O60" s="18"/>
    </row>
    <row r="61" spans="1:15" ht="15.6" x14ac:dyDescent="0.3">
      <c r="A61" s="70" t="s">
        <v>4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26" t="e">
        <f>SUM(L50:L53)</f>
        <v>#DIV/0!</v>
      </c>
      <c r="M61" s="17"/>
      <c r="N61" s="21"/>
    </row>
    <row r="62" spans="1:15" ht="15.6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25"/>
      <c r="M62" s="17"/>
      <c r="N62" s="21"/>
    </row>
    <row r="63" spans="1:15" ht="15.6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25"/>
      <c r="M63" s="17"/>
      <c r="N63" s="21"/>
    </row>
    <row r="64" spans="1:15" ht="15.6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25"/>
      <c r="M64" s="17"/>
      <c r="N64" s="21"/>
    </row>
    <row r="65" spans="1:15" ht="15.6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25"/>
      <c r="M65" s="17"/>
      <c r="N65" s="21"/>
    </row>
    <row r="74" spans="1:15" hidden="1" x14ac:dyDescent="0.25"/>
    <row r="75" spans="1:15" ht="42.6" customHeight="1" x14ac:dyDescent="0.25">
      <c r="A75" s="49" t="s">
        <v>19</v>
      </c>
      <c r="B75" s="82"/>
      <c r="C75" s="82"/>
      <c r="D75" s="82"/>
      <c r="E75" s="82"/>
      <c r="F75" s="82"/>
      <c r="G75" s="73" t="s">
        <v>33</v>
      </c>
      <c r="H75" s="73"/>
      <c r="I75" s="73"/>
      <c r="J75" s="82"/>
      <c r="K75" s="82"/>
      <c r="L75" s="82"/>
      <c r="M75" s="82"/>
      <c r="N75" s="82"/>
    </row>
    <row r="77" spans="1:15" s="67" customFormat="1" x14ac:dyDescent="0.25"/>
    <row r="78" spans="1:15" ht="54" customHeight="1" x14ac:dyDescent="0.25">
      <c r="A78" s="57" t="s">
        <v>35</v>
      </c>
      <c r="B78" s="82"/>
      <c r="C78" s="82"/>
      <c r="D78" s="82"/>
      <c r="E78" s="82"/>
      <c r="F78" s="82"/>
      <c r="G78" s="44"/>
      <c r="H78" s="84" t="s">
        <v>7</v>
      </c>
      <c r="I78" s="84"/>
      <c r="J78" s="93"/>
      <c r="K78" s="93"/>
      <c r="L78" s="93"/>
      <c r="M78" s="93"/>
      <c r="N78" s="93"/>
      <c r="O78" s="20"/>
    </row>
    <row r="79" spans="1:15" x14ac:dyDescent="0.25">
      <c r="A79" s="57"/>
      <c r="B79" s="5"/>
      <c r="C79" s="5"/>
      <c r="D79" s="5"/>
      <c r="E79" s="5"/>
      <c r="F79" s="5"/>
      <c r="G79" s="45"/>
      <c r="H79" s="45"/>
      <c r="I79" s="66"/>
      <c r="J79" s="64"/>
      <c r="K79" s="64"/>
      <c r="L79" s="64"/>
      <c r="M79" s="64"/>
      <c r="N79" s="65"/>
      <c r="O79" s="10"/>
    </row>
    <row r="80" spans="1:15" ht="27.75" customHeight="1" x14ac:dyDescent="0.25">
      <c r="A80" s="58" t="s">
        <v>8</v>
      </c>
      <c r="B80" s="82"/>
      <c r="C80" s="82"/>
      <c r="D80" s="82"/>
      <c r="E80" s="82"/>
      <c r="F80" s="82"/>
      <c r="G80" s="44"/>
      <c r="H80" s="90" t="s">
        <v>24</v>
      </c>
      <c r="I80" s="90"/>
      <c r="J80" s="91">
        <f>F82*J14</f>
        <v>5000</v>
      </c>
      <c r="K80" s="91"/>
      <c r="L80" s="91"/>
      <c r="M80" s="91"/>
      <c r="N80" s="91"/>
      <c r="O80" s="20"/>
    </row>
    <row r="81" spans="1:15" x14ac:dyDescent="0.25">
      <c r="A81" s="59"/>
      <c r="B81" s="5"/>
      <c r="C81" s="5"/>
      <c r="D81" s="5"/>
      <c r="E81" s="5"/>
      <c r="F81" s="5"/>
      <c r="G81" s="45"/>
      <c r="H81" s="45"/>
      <c r="I81" s="66"/>
      <c r="J81" s="64"/>
      <c r="K81" s="64"/>
      <c r="L81" s="64"/>
      <c r="M81" s="64"/>
      <c r="N81" s="64"/>
      <c r="O81" s="11"/>
    </row>
    <row r="82" spans="1:15" ht="39" customHeight="1" x14ac:dyDescent="0.25">
      <c r="A82" s="60" t="s">
        <v>37</v>
      </c>
      <c r="B82" s="56"/>
      <c r="C82" s="44"/>
      <c r="D82" s="90" t="s">
        <v>22</v>
      </c>
      <c r="E82" s="90"/>
      <c r="F82" s="56">
        <v>20</v>
      </c>
      <c r="G82" s="44"/>
      <c r="H82" s="90" t="s">
        <v>10</v>
      </c>
      <c r="I82" s="90"/>
      <c r="J82" s="92">
        <f>K96</f>
        <v>0</v>
      </c>
      <c r="K82" s="92"/>
      <c r="L82" s="92"/>
      <c r="M82" s="92"/>
      <c r="N82" s="92"/>
      <c r="O82" s="20"/>
    </row>
    <row r="85" spans="1:15" ht="27.75" customHeight="1" x14ac:dyDescent="0.25">
      <c r="A85" s="8" t="s">
        <v>0</v>
      </c>
      <c r="B85" s="9"/>
      <c r="C85" s="9"/>
      <c r="D85" s="9"/>
      <c r="E85" s="85" t="s">
        <v>26</v>
      </c>
      <c r="F85" s="86"/>
      <c r="G85" s="87" t="s">
        <v>15</v>
      </c>
      <c r="H85" s="88"/>
      <c r="I85" s="87" t="s">
        <v>16</v>
      </c>
      <c r="J85" s="89"/>
      <c r="K85" s="89"/>
      <c r="L85" s="88"/>
      <c r="M85" s="83" t="s">
        <v>2</v>
      </c>
      <c r="N85" s="83"/>
      <c r="O85" s="24"/>
    </row>
    <row r="86" spans="1:15" ht="51" customHeight="1" x14ac:dyDescent="0.25">
      <c r="A86" s="75" t="s">
        <v>23</v>
      </c>
      <c r="B86" s="76"/>
      <c r="C86" s="76"/>
      <c r="D86" s="77"/>
      <c r="E86" s="43" t="s">
        <v>27</v>
      </c>
      <c r="F86" s="2" t="s">
        <v>25</v>
      </c>
      <c r="G86" s="2" t="s">
        <v>9</v>
      </c>
      <c r="H86" s="3" t="s">
        <v>3</v>
      </c>
      <c r="I86" s="2" t="s">
        <v>12</v>
      </c>
      <c r="J86" s="2" t="s">
        <v>11</v>
      </c>
      <c r="K86" s="2" t="s">
        <v>6</v>
      </c>
      <c r="L86" s="2" t="s">
        <v>14</v>
      </c>
      <c r="M86" s="3" t="s">
        <v>36</v>
      </c>
      <c r="N86" s="3" t="s">
        <v>17</v>
      </c>
    </row>
    <row r="87" spans="1:15" ht="17.100000000000001" customHeight="1" x14ac:dyDescent="0.25">
      <c r="A87" s="78"/>
      <c r="B87" s="79"/>
      <c r="C87" s="79"/>
      <c r="D87" s="80"/>
      <c r="E87" s="68"/>
      <c r="F87" s="68"/>
      <c r="G87" s="68"/>
      <c r="H87" s="69"/>
      <c r="I87" s="27">
        <f>E87/100*H87</f>
        <v>0</v>
      </c>
      <c r="J87" s="28" t="e">
        <f>I87/$I$96</f>
        <v>#DIV/0!</v>
      </c>
      <c r="K87" s="29">
        <f>H87*F87</f>
        <v>0</v>
      </c>
      <c r="L87" s="28" t="e">
        <f>K87/$K$96</f>
        <v>#DIV/0!</v>
      </c>
      <c r="M87" s="30">
        <f>H87*$J$80</f>
        <v>0</v>
      </c>
      <c r="N87" s="30">
        <f>M87*($B$82*$F$82)</f>
        <v>0</v>
      </c>
    </row>
    <row r="88" spans="1:15" ht="17.100000000000001" customHeight="1" x14ac:dyDescent="0.25">
      <c r="A88" s="78"/>
      <c r="B88" s="79"/>
      <c r="C88" s="79"/>
      <c r="D88" s="80"/>
      <c r="E88" s="68"/>
      <c r="F88" s="68"/>
      <c r="G88" s="68"/>
      <c r="H88" s="69"/>
      <c r="I88" s="27">
        <f>E88/100*H88</f>
        <v>0</v>
      </c>
      <c r="J88" s="28" t="e">
        <f>I88/$I$96</f>
        <v>#DIV/0!</v>
      </c>
      <c r="K88" s="29">
        <f>H88*F88</f>
        <v>0</v>
      </c>
      <c r="L88" s="28" t="e">
        <f t="shared" ref="L88:L95" si="9">K88/$K$96</f>
        <v>#DIV/0!</v>
      </c>
      <c r="M88" s="30">
        <f t="shared" ref="M88:M95" si="10">H88*$J$80</f>
        <v>0</v>
      </c>
      <c r="N88" s="30">
        <f t="shared" ref="N88:N95" si="11">M88*($B$82*$F$82)</f>
        <v>0</v>
      </c>
    </row>
    <row r="89" spans="1:15" ht="17.100000000000001" customHeight="1" x14ac:dyDescent="0.25">
      <c r="A89" s="78"/>
      <c r="B89" s="79"/>
      <c r="C89" s="79"/>
      <c r="D89" s="80"/>
      <c r="E89" s="68"/>
      <c r="F89" s="68"/>
      <c r="G89" s="68"/>
      <c r="H89" s="69"/>
      <c r="I89" s="27">
        <f>E89/100*H89</f>
        <v>0</v>
      </c>
      <c r="J89" s="28" t="e">
        <f>I89/$I$96</f>
        <v>#DIV/0!</v>
      </c>
      <c r="K89" s="29">
        <f>H89*F89</f>
        <v>0</v>
      </c>
      <c r="L89" s="28" t="e">
        <f t="shared" si="9"/>
        <v>#DIV/0!</v>
      </c>
      <c r="M89" s="30">
        <f t="shared" si="10"/>
        <v>0</v>
      </c>
      <c r="N89" s="30">
        <f t="shared" si="11"/>
        <v>0</v>
      </c>
    </row>
    <row r="90" spans="1:15" ht="17.100000000000001" customHeight="1" x14ac:dyDescent="0.25">
      <c r="A90" s="78"/>
      <c r="B90" s="79"/>
      <c r="C90" s="79"/>
      <c r="D90" s="80"/>
      <c r="E90" s="68"/>
      <c r="F90" s="68"/>
      <c r="G90" s="68"/>
      <c r="H90" s="69"/>
      <c r="I90" s="27">
        <f>E90/100*H90</f>
        <v>0</v>
      </c>
      <c r="J90" s="28" t="e">
        <f>I90/$I$96</f>
        <v>#DIV/0!</v>
      </c>
      <c r="K90" s="29">
        <f>H90*F90</f>
        <v>0</v>
      </c>
      <c r="L90" s="28" t="e">
        <f t="shared" si="9"/>
        <v>#DIV/0!</v>
      </c>
      <c r="M90" s="30">
        <f t="shared" si="10"/>
        <v>0</v>
      </c>
      <c r="N90" s="30">
        <f t="shared" si="11"/>
        <v>0</v>
      </c>
    </row>
    <row r="91" spans="1:15" ht="22.5" customHeight="1" x14ac:dyDescent="0.25">
      <c r="A91" s="8" t="s">
        <v>5</v>
      </c>
      <c r="B91" s="14"/>
      <c r="C91" s="14"/>
      <c r="D91" s="15"/>
      <c r="E91" s="38"/>
      <c r="F91" s="39"/>
      <c r="G91" s="39"/>
      <c r="H91" s="40"/>
      <c r="I91" s="35"/>
      <c r="J91" s="39"/>
      <c r="K91" s="35"/>
      <c r="L91" s="39"/>
      <c r="M91" s="35"/>
      <c r="N91" s="39"/>
    </row>
    <row r="92" spans="1:15" ht="17.100000000000001" customHeight="1" x14ac:dyDescent="0.25">
      <c r="A92" s="78"/>
      <c r="B92" s="79"/>
      <c r="C92" s="79"/>
      <c r="D92" s="80"/>
      <c r="E92" s="68"/>
      <c r="F92" s="68"/>
      <c r="G92" s="68"/>
      <c r="H92" s="69"/>
      <c r="I92" s="27">
        <f>E92/100*H92</f>
        <v>0</v>
      </c>
      <c r="J92" s="28" t="e">
        <f>I92/$I$96</f>
        <v>#DIV/0!</v>
      </c>
      <c r="K92" s="29">
        <f>H92*F92</f>
        <v>0</v>
      </c>
      <c r="L92" s="28" t="e">
        <f t="shared" si="9"/>
        <v>#DIV/0!</v>
      </c>
      <c r="M92" s="30">
        <f t="shared" si="10"/>
        <v>0</v>
      </c>
      <c r="N92" s="30">
        <f t="shared" si="11"/>
        <v>0</v>
      </c>
    </row>
    <row r="93" spans="1:15" ht="17.100000000000001" customHeight="1" x14ac:dyDescent="0.25">
      <c r="A93" s="78"/>
      <c r="B93" s="79"/>
      <c r="C93" s="79"/>
      <c r="D93" s="80"/>
      <c r="E93" s="68"/>
      <c r="F93" s="68"/>
      <c r="G93" s="68"/>
      <c r="H93" s="69"/>
      <c r="I93" s="27">
        <f>E93/100*H93</f>
        <v>0</v>
      </c>
      <c r="J93" s="28" t="e">
        <f>I93/$I$96</f>
        <v>#DIV/0!</v>
      </c>
      <c r="K93" s="29">
        <f>H93*F93</f>
        <v>0</v>
      </c>
      <c r="L93" s="28" t="e">
        <f t="shared" si="9"/>
        <v>#DIV/0!</v>
      </c>
      <c r="M93" s="30">
        <f t="shared" si="10"/>
        <v>0</v>
      </c>
      <c r="N93" s="30">
        <f t="shared" si="11"/>
        <v>0</v>
      </c>
    </row>
    <row r="94" spans="1:15" ht="17.100000000000001" customHeight="1" x14ac:dyDescent="0.25">
      <c r="A94" s="78"/>
      <c r="B94" s="79"/>
      <c r="C94" s="79"/>
      <c r="D94" s="80"/>
      <c r="E94" s="68"/>
      <c r="F94" s="68"/>
      <c r="G94" s="68"/>
      <c r="H94" s="69"/>
      <c r="I94" s="27">
        <f>E94/100*H94</f>
        <v>0</v>
      </c>
      <c r="J94" s="28" t="e">
        <f>I94/$I$96</f>
        <v>#DIV/0!</v>
      </c>
      <c r="K94" s="29">
        <f>H94*F94</f>
        <v>0</v>
      </c>
      <c r="L94" s="28" t="e">
        <f t="shared" si="9"/>
        <v>#DIV/0!</v>
      </c>
      <c r="M94" s="30">
        <f t="shared" si="10"/>
        <v>0</v>
      </c>
      <c r="N94" s="30">
        <f t="shared" si="11"/>
        <v>0</v>
      </c>
    </row>
    <row r="95" spans="1:15" ht="17.100000000000001" customHeight="1" thickBot="1" x14ac:dyDescent="0.3">
      <c r="A95" s="78"/>
      <c r="B95" s="79"/>
      <c r="C95" s="79"/>
      <c r="D95" s="80"/>
      <c r="E95" s="68"/>
      <c r="F95" s="68"/>
      <c r="G95" s="68"/>
      <c r="H95" s="69"/>
      <c r="I95" s="27">
        <f>E95/100*H95</f>
        <v>0</v>
      </c>
      <c r="J95" s="28" t="e">
        <f>I95/$I$96</f>
        <v>#DIV/0!</v>
      </c>
      <c r="K95" s="29">
        <f>H95*F95</f>
        <v>0</v>
      </c>
      <c r="L95" s="28" t="e">
        <f t="shared" si="9"/>
        <v>#DIV/0!</v>
      </c>
      <c r="M95" s="30">
        <f t="shared" si="10"/>
        <v>0</v>
      </c>
      <c r="N95" s="30">
        <f t="shared" si="11"/>
        <v>0</v>
      </c>
    </row>
    <row r="96" spans="1:15" ht="17.100000000000001" customHeight="1" thickBot="1" x14ac:dyDescent="0.3">
      <c r="D96" s="4" t="s">
        <v>1</v>
      </c>
      <c r="E96" s="13"/>
      <c r="F96" s="7"/>
      <c r="G96" s="6">
        <f t="shared" ref="G96:N96" si="12">SUM(G87:G95)</f>
        <v>0</v>
      </c>
      <c r="H96" s="12">
        <f t="shared" si="12"/>
        <v>0</v>
      </c>
      <c r="I96" s="31">
        <f t="shared" si="12"/>
        <v>0</v>
      </c>
      <c r="J96" s="28" t="e">
        <f>SUM(J87:J95)</f>
        <v>#DIV/0!</v>
      </c>
      <c r="K96" s="32">
        <f t="shared" si="12"/>
        <v>0</v>
      </c>
      <c r="L96" s="34" t="e">
        <f t="shared" si="12"/>
        <v>#DIV/0!</v>
      </c>
      <c r="M96" s="33">
        <f t="shared" si="12"/>
        <v>0</v>
      </c>
      <c r="N96" s="33">
        <f t="shared" si="12"/>
        <v>0</v>
      </c>
    </row>
    <row r="97" spans="1:15" x14ac:dyDescent="0.25">
      <c r="D97" s="4"/>
      <c r="E97" s="16"/>
      <c r="F97" s="17"/>
      <c r="G97" s="81"/>
      <c r="H97" s="81"/>
      <c r="I97" s="81"/>
      <c r="J97" s="81"/>
      <c r="K97" s="23"/>
      <c r="M97" s="19"/>
      <c r="N97" s="18"/>
      <c r="O97" s="18"/>
    </row>
    <row r="98" spans="1:15" ht="15.6" x14ac:dyDescent="0.3">
      <c r="A98" s="70" t="s">
        <v>4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26" t="e">
        <f>SUM(L87:L90)</f>
        <v>#DIV/0!</v>
      </c>
      <c r="M98" s="17"/>
      <c r="N98" s="21"/>
    </row>
    <row r="99" spans="1:15" ht="15.6" x14ac:dyDescent="0.3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25"/>
      <c r="M99" s="17"/>
      <c r="N99" s="21"/>
    </row>
    <row r="100" spans="1:15" ht="15.6" x14ac:dyDescent="0.3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25"/>
      <c r="M100" s="17"/>
      <c r="N100" s="21"/>
    </row>
    <row r="101" spans="1:15" ht="15.6" x14ac:dyDescent="0.3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25"/>
      <c r="M101" s="17"/>
      <c r="N101" s="21"/>
    </row>
    <row r="102" spans="1:15" ht="15.6" x14ac:dyDescent="0.3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25"/>
      <c r="M102" s="17"/>
      <c r="N102" s="21"/>
    </row>
    <row r="103" spans="1:15" ht="15.6" x14ac:dyDescent="0.3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25"/>
      <c r="M103" s="17"/>
      <c r="N103" s="21"/>
    </row>
    <row r="104" spans="1:15" ht="15.6" x14ac:dyDescent="0.3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25"/>
      <c r="M104" s="17"/>
      <c r="N104" s="21"/>
    </row>
    <row r="110" spans="1:15" ht="42.6" customHeight="1" x14ac:dyDescent="0.25">
      <c r="A110" s="49" t="s">
        <v>19</v>
      </c>
      <c r="B110" s="82"/>
      <c r="C110" s="82"/>
      <c r="D110" s="82"/>
      <c r="E110" s="82"/>
      <c r="F110" s="82"/>
      <c r="G110" s="73" t="s">
        <v>33</v>
      </c>
      <c r="H110" s="73"/>
      <c r="I110" s="73"/>
      <c r="J110" s="82"/>
      <c r="K110" s="82"/>
      <c r="L110" s="82"/>
      <c r="M110" s="82"/>
      <c r="N110" s="82"/>
    </row>
    <row r="113" spans="1:14" ht="53.25" customHeight="1" x14ac:dyDescent="0.25">
      <c r="A113" s="57" t="s">
        <v>35</v>
      </c>
      <c r="B113" s="82"/>
      <c r="C113" s="82"/>
      <c r="D113" s="82"/>
      <c r="E113" s="82"/>
      <c r="F113" s="82"/>
      <c r="G113" s="44"/>
      <c r="H113" s="84" t="s">
        <v>7</v>
      </c>
      <c r="I113" s="84"/>
      <c r="J113" s="93"/>
      <c r="K113" s="93"/>
      <c r="L113" s="93"/>
      <c r="M113" s="93"/>
      <c r="N113" s="93"/>
    </row>
    <row r="114" spans="1:14" x14ac:dyDescent="0.25">
      <c r="A114" s="57"/>
      <c r="B114" s="5"/>
      <c r="C114" s="5"/>
      <c r="D114" s="5"/>
      <c r="E114" s="5"/>
      <c r="F114" s="5"/>
      <c r="G114" s="45"/>
      <c r="H114" s="45"/>
      <c r="I114" s="66"/>
      <c r="J114" s="64"/>
      <c r="K114" s="64"/>
      <c r="L114" s="64"/>
      <c r="M114" s="64"/>
      <c r="N114" s="65"/>
    </row>
    <row r="115" spans="1:14" ht="31.5" customHeight="1" x14ac:dyDescent="0.25">
      <c r="A115" s="58" t="s">
        <v>8</v>
      </c>
      <c r="B115" s="82"/>
      <c r="C115" s="82"/>
      <c r="D115" s="82"/>
      <c r="E115" s="82"/>
      <c r="F115" s="82"/>
      <c r="G115" s="44"/>
      <c r="H115" s="90" t="s">
        <v>24</v>
      </c>
      <c r="I115" s="90"/>
      <c r="J115" s="91">
        <f>F117*(J14+J43)</f>
        <v>0</v>
      </c>
      <c r="K115" s="91"/>
      <c r="L115" s="91"/>
      <c r="M115" s="91"/>
      <c r="N115" s="91"/>
    </row>
    <row r="116" spans="1:14" x14ac:dyDescent="0.25">
      <c r="A116" s="59"/>
      <c r="B116" s="5"/>
      <c r="C116" s="5"/>
      <c r="D116" s="5"/>
      <c r="E116" s="5"/>
      <c r="F116" s="5"/>
      <c r="G116" s="45"/>
      <c r="H116" s="45"/>
      <c r="I116" s="66"/>
      <c r="J116" s="64"/>
      <c r="K116" s="64"/>
      <c r="L116" s="64"/>
      <c r="M116" s="64"/>
      <c r="N116" s="64"/>
    </row>
    <row r="117" spans="1:14" ht="39.75" customHeight="1" x14ac:dyDescent="0.25">
      <c r="A117" s="60" t="s">
        <v>37</v>
      </c>
      <c r="B117" s="56"/>
      <c r="C117" s="44"/>
      <c r="D117" s="90" t="s">
        <v>22</v>
      </c>
      <c r="E117" s="90"/>
      <c r="F117" s="56"/>
      <c r="G117" s="44"/>
      <c r="H117" s="90" t="s">
        <v>10</v>
      </c>
      <c r="I117" s="90"/>
      <c r="J117" s="92">
        <f>K131</f>
        <v>0</v>
      </c>
      <c r="K117" s="92"/>
      <c r="L117" s="92"/>
      <c r="M117" s="92"/>
      <c r="N117" s="92"/>
    </row>
    <row r="120" spans="1:14" ht="12.75" customHeight="1" x14ac:dyDescent="0.25">
      <c r="A120" s="8" t="s">
        <v>0</v>
      </c>
      <c r="B120" s="9"/>
      <c r="C120" s="9"/>
      <c r="D120" s="9"/>
      <c r="E120" s="85" t="s">
        <v>26</v>
      </c>
      <c r="F120" s="86"/>
      <c r="G120" s="87" t="s">
        <v>15</v>
      </c>
      <c r="H120" s="88"/>
      <c r="I120" s="87" t="s">
        <v>16</v>
      </c>
      <c r="J120" s="89"/>
      <c r="K120" s="89"/>
      <c r="L120" s="88"/>
      <c r="M120" s="83" t="s">
        <v>2</v>
      </c>
      <c r="N120" s="83"/>
    </row>
    <row r="121" spans="1:14" ht="39.6" x14ac:dyDescent="0.25">
      <c r="A121" s="75" t="s">
        <v>23</v>
      </c>
      <c r="B121" s="76"/>
      <c r="C121" s="76"/>
      <c r="D121" s="77"/>
      <c r="E121" s="43" t="s">
        <v>27</v>
      </c>
      <c r="F121" s="2" t="s">
        <v>25</v>
      </c>
      <c r="G121" s="2" t="s">
        <v>9</v>
      </c>
      <c r="H121" s="3" t="s">
        <v>3</v>
      </c>
      <c r="I121" s="2" t="s">
        <v>12</v>
      </c>
      <c r="J121" s="2" t="s">
        <v>11</v>
      </c>
      <c r="K121" s="2" t="s">
        <v>6</v>
      </c>
      <c r="L121" s="2" t="s">
        <v>14</v>
      </c>
      <c r="M121" s="3" t="s">
        <v>36</v>
      </c>
      <c r="N121" s="3" t="s">
        <v>17</v>
      </c>
    </row>
    <row r="122" spans="1:14" ht="17.100000000000001" customHeight="1" x14ac:dyDescent="0.25">
      <c r="A122" s="78"/>
      <c r="B122" s="79"/>
      <c r="C122" s="79"/>
      <c r="D122" s="80"/>
      <c r="E122" s="68"/>
      <c r="F122" s="68"/>
      <c r="G122" s="68"/>
      <c r="H122" s="69"/>
      <c r="I122" s="27">
        <f>E122/100*H122</f>
        <v>0</v>
      </c>
      <c r="J122" s="28" t="e">
        <f>I122/$I$131</f>
        <v>#DIV/0!</v>
      </c>
      <c r="K122" s="29">
        <f>H122*F122</f>
        <v>0</v>
      </c>
      <c r="L122" s="28" t="e">
        <f>K122/$K$131</f>
        <v>#DIV/0!</v>
      </c>
      <c r="M122" s="30">
        <f>H122*$J$115</f>
        <v>0</v>
      </c>
      <c r="N122" s="30">
        <f>M122*($B$117*$F$117)</f>
        <v>0</v>
      </c>
    </row>
    <row r="123" spans="1:14" ht="17.100000000000001" customHeight="1" x14ac:dyDescent="0.25">
      <c r="A123" s="78"/>
      <c r="B123" s="79"/>
      <c r="C123" s="79"/>
      <c r="D123" s="80"/>
      <c r="E123" s="68"/>
      <c r="F123" s="68"/>
      <c r="G123" s="68"/>
      <c r="H123" s="69"/>
      <c r="I123" s="27">
        <f>E123/100*H123</f>
        <v>0</v>
      </c>
      <c r="J123" s="28" t="e">
        <f t="shared" ref="J123:J130" si="13">I123/$I$131</f>
        <v>#DIV/0!</v>
      </c>
      <c r="K123" s="29">
        <f>H123*F123</f>
        <v>0</v>
      </c>
      <c r="L123" s="28" t="e">
        <f t="shared" ref="L123:L130" si="14">K123/$K$131</f>
        <v>#DIV/0!</v>
      </c>
      <c r="M123" s="30">
        <f t="shared" ref="M123:M130" si="15">H123*$J$115</f>
        <v>0</v>
      </c>
      <c r="N123" s="30">
        <f t="shared" ref="N123:N130" si="16">M123*($B$117*$F$117)</f>
        <v>0</v>
      </c>
    </row>
    <row r="124" spans="1:14" ht="17.100000000000001" customHeight="1" x14ac:dyDescent="0.25">
      <c r="A124" s="78"/>
      <c r="B124" s="79"/>
      <c r="C124" s="79"/>
      <c r="D124" s="80"/>
      <c r="E124" s="68"/>
      <c r="F124" s="68"/>
      <c r="G124" s="68"/>
      <c r="H124" s="69"/>
      <c r="I124" s="27">
        <f>E124/100*H124</f>
        <v>0</v>
      </c>
      <c r="J124" s="28" t="e">
        <f t="shared" si="13"/>
        <v>#DIV/0!</v>
      </c>
      <c r="K124" s="29">
        <f>H124*F124</f>
        <v>0</v>
      </c>
      <c r="L124" s="28" t="e">
        <f t="shared" si="14"/>
        <v>#DIV/0!</v>
      </c>
      <c r="M124" s="30">
        <f t="shared" si="15"/>
        <v>0</v>
      </c>
      <c r="N124" s="30">
        <f t="shared" si="16"/>
        <v>0</v>
      </c>
    </row>
    <row r="125" spans="1:14" ht="17.100000000000001" customHeight="1" x14ac:dyDescent="0.25">
      <c r="A125" s="78"/>
      <c r="B125" s="79"/>
      <c r="C125" s="79"/>
      <c r="D125" s="80"/>
      <c r="E125" s="68"/>
      <c r="F125" s="68"/>
      <c r="G125" s="68"/>
      <c r="H125" s="69"/>
      <c r="I125" s="27">
        <f>E125/100*H125</f>
        <v>0</v>
      </c>
      <c r="J125" s="28" t="e">
        <f t="shared" si="13"/>
        <v>#DIV/0!</v>
      </c>
      <c r="K125" s="29">
        <f>H125*F125</f>
        <v>0</v>
      </c>
      <c r="L125" s="28" t="e">
        <f t="shared" si="14"/>
        <v>#DIV/0!</v>
      </c>
      <c r="M125" s="30">
        <f t="shared" si="15"/>
        <v>0</v>
      </c>
      <c r="N125" s="30">
        <f t="shared" si="16"/>
        <v>0</v>
      </c>
    </row>
    <row r="126" spans="1:14" ht="28.5" customHeight="1" x14ac:dyDescent="0.25">
      <c r="A126" s="8" t="s">
        <v>5</v>
      </c>
      <c r="B126" s="14"/>
      <c r="C126" s="14"/>
      <c r="D126" s="15"/>
      <c r="E126" s="38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 ht="17.100000000000001" customHeight="1" x14ac:dyDescent="0.25">
      <c r="A127" s="78"/>
      <c r="B127" s="79"/>
      <c r="C127" s="79"/>
      <c r="D127" s="80"/>
      <c r="E127" s="68"/>
      <c r="F127" s="68"/>
      <c r="G127" s="68"/>
      <c r="H127" s="69"/>
      <c r="I127" s="27">
        <f>E127/100*H127</f>
        <v>0</v>
      </c>
      <c r="J127" s="28" t="e">
        <f t="shared" si="13"/>
        <v>#DIV/0!</v>
      </c>
      <c r="K127" s="29">
        <f>H127*F127</f>
        <v>0</v>
      </c>
      <c r="L127" s="28" t="e">
        <f t="shared" si="14"/>
        <v>#DIV/0!</v>
      </c>
      <c r="M127" s="30">
        <f>H127*$J$115</f>
        <v>0</v>
      </c>
      <c r="N127" s="30">
        <f>M127*($B$117*$F$117)</f>
        <v>0</v>
      </c>
    </row>
    <row r="128" spans="1:14" ht="17.100000000000001" customHeight="1" x14ac:dyDescent="0.25">
      <c r="A128" s="78"/>
      <c r="B128" s="79"/>
      <c r="C128" s="79"/>
      <c r="D128" s="80"/>
      <c r="E128" s="68"/>
      <c r="F128" s="68"/>
      <c r="G128" s="68"/>
      <c r="H128" s="69"/>
      <c r="I128" s="27">
        <f>E128/100*H128</f>
        <v>0</v>
      </c>
      <c r="J128" s="28" t="e">
        <f t="shared" si="13"/>
        <v>#DIV/0!</v>
      </c>
      <c r="K128" s="29">
        <f>H128*F128</f>
        <v>0</v>
      </c>
      <c r="L128" s="28" t="e">
        <f t="shared" si="14"/>
        <v>#DIV/0!</v>
      </c>
      <c r="M128" s="30">
        <f t="shared" si="15"/>
        <v>0</v>
      </c>
      <c r="N128" s="30">
        <f t="shared" si="16"/>
        <v>0</v>
      </c>
    </row>
    <row r="129" spans="1:14" ht="17.100000000000001" customHeight="1" x14ac:dyDescent="0.25">
      <c r="A129" s="78"/>
      <c r="B129" s="79"/>
      <c r="C129" s="79"/>
      <c r="D129" s="80"/>
      <c r="E129" s="68"/>
      <c r="F129" s="68"/>
      <c r="G129" s="68"/>
      <c r="H129" s="69"/>
      <c r="I129" s="27">
        <f>E129/100*H129</f>
        <v>0</v>
      </c>
      <c r="J129" s="28" t="e">
        <f t="shared" si="13"/>
        <v>#DIV/0!</v>
      </c>
      <c r="K129" s="29">
        <f>H129*F129</f>
        <v>0</v>
      </c>
      <c r="L129" s="28" t="e">
        <f t="shared" si="14"/>
        <v>#DIV/0!</v>
      </c>
      <c r="M129" s="30">
        <f t="shared" si="15"/>
        <v>0</v>
      </c>
      <c r="N129" s="30">
        <f t="shared" si="16"/>
        <v>0</v>
      </c>
    </row>
    <row r="130" spans="1:14" ht="17.100000000000001" customHeight="1" thickBot="1" x14ac:dyDescent="0.3">
      <c r="A130" s="78"/>
      <c r="B130" s="79"/>
      <c r="C130" s="79"/>
      <c r="D130" s="80"/>
      <c r="E130" s="68"/>
      <c r="F130" s="68"/>
      <c r="G130" s="68"/>
      <c r="H130" s="69"/>
      <c r="I130" s="27">
        <f>E130/100*H130</f>
        <v>0</v>
      </c>
      <c r="J130" s="28" t="e">
        <f t="shared" si="13"/>
        <v>#DIV/0!</v>
      </c>
      <c r="K130" s="29">
        <f>H130*F130</f>
        <v>0</v>
      </c>
      <c r="L130" s="28" t="e">
        <f t="shared" si="14"/>
        <v>#DIV/0!</v>
      </c>
      <c r="M130" s="30">
        <f t="shared" si="15"/>
        <v>0</v>
      </c>
      <c r="N130" s="30">
        <f t="shared" si="16"/>
        <v>0</v>
      </c>
    </row>
    <row r="131" spans="1:14" ht="13.8" thickBot="1" x14ac:dyDescent="0.3">
      <c r="D131" s="4" t="s">
        <v>1</v>
      </c>
      <c r="E131" s="13"/>
      <c r="F131" s="7"/>
      <c r="G131" s="6">
        <f t="shared" ref="G131:N131" si="17">SUM(G122:G130)</f>
        <v>0</v>
      </c>
      <c r="H131" s="12">
        <f t="shared" si="17"/>
        <v>0</v>
      </c>
      <c r="I131" s="31">
        <f t="shared" si="17"/>
        <v>0</v>
      </c>
      <c r="J131" s="34" t="e">
        <f>SUM(J122:J130)</f>
        <v>#DIV/0!</v>
      </c>
      <c r="K131" s="32">
        <f t="shared" si="17"/>
        <v>0</v>
      </c>
      <c r="L131" s="34" t="e">
        <f>SUM(L122:L130)</f>
        <v>#DIV/0!</v>
      </c>
      <c r="M131" s="33">
        <f t="shared" si="17"/>
        <v>0</v>
      </c>
      <c r="N131" s="33">
        <f t="shared" si="17"/>
        <v>0</v>
      </c>
    </row>
    <row r="132" spans="1:14" x14ac:dyDescent="0.25">
      <c r="D132" s="4"/>
      <c r="E132" s="16"/>
      <c r="F132" s="17"/>
      <c r="G132" s="81"/>
      <c r="H132" s="81"/>
      <c r="I132" s="81"/>
      <c r="J132" s="81"/>
      <c r="K132" s="23"/>
      <c r="M132" s="19"/>
      <c r="N132" s="18"/>
    </row>
    <row r="133" spans="1:14" ht="15.6" x14ac:dyDescent="0.3">
      <c r="A133" s="70" t="s">
        <v>4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26" t="e">
        <f>SUM(L122:L125)</f>
        <v>#DIV/0!</v>
      </c>
      <c r="M133" s="17"/>
      <c r="N133" s="21"/>
    </row>
    <row r="134" spans="1:14" ht="15.6" x14ac:dyDescent="0.3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25"/>
      <c r="M134" s="17"/>
      <c r="N134" s="21"/>
    </row>
    <row r="135" spans="1:14" ht="15.6" x14ac:dyDescent="0.3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25"/>
      <c r="M135" s="17"/>
      <c r="N135" s="21"/>
    </row>
    <row r="136" spans="1:14" ht="15.6" x14ac:dyDescent="0.3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25"/>
      <c r="M136" s="17"/>
      <c r="N136" s="21"/>
    </row>
    <row r="137" spans="1:14" ht="15.6" x14ac:dyDescent="0.3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25"/>
      <c r="M137" s="17"/>
      <c r="N137" s="21"/>
    </row>
    <row r="138" spans="1:14" ht="15.6" x14ac:dyDescent="0.3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25"/>
      <c r="M138" s="17"/>
      <c r="N138" s="21"/>
    </row>
    <row r="139" spans="1:14" ht="14.25" customHeight="1" x14ac:dyDescent="0.3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25"/>
      <c r="M139" s="17"/>
      <c r="N139" s="21"/>
    </row>
    <row r="140" spans="1:14" ht="15.6" x14ac:dyDescent="0.3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25"/>
      <c r="M140" s="17"/>
      <c r="N140" s="21"/>
    </row>
    <row r="141" spans="1:14" ht="8.25" customHeight="1" x14ac:dyDescent="0.25"/>
    <row r="146" spans="1:14" ht="42.6" customHeight="1" x14ac:dyDescent="0.25">
      <c r="A146" s="49" t="s">
        <v>19</v>
      </c>
      <c r="B146" s="72"/>
      <c r="C146" s="72"/>
      <c r="D146" s="72"/>
      <c r="E146" s="72"/>
      <c r="F146" s="72"/>
      <c r="G146" s="73" t="s">
        <v>33</v>
      </c>
      <c r="H146" s="73"/>
      <c r="I146" s="73"/>
      <c r="J146" s="72"/>
      <c r="K146" s="72"/>
      <c r="L146" s="72"/>
      <c r="M146" s="72"/>
      <c r="N146" s="72"/>
    </row>
  </sheetData>
  <sheetProtection password="DFC4" sheet="1"/>
  <mergeCells count="112">
    <mergeCell ref="H16:I16"/>
    <mergeCell ref="J16:N16"/>
    <mergeCell ref="A34:K34"/>
    <mergeCell ref="D16:E16"/>
    <mergeCell ref="H80:I80"/>
    <mergeCell ref="A10:N10"/>
    <mergeCell ref="B12:F12"/>
    <mergeCell ref="H12:I12"/>
    <mergeCell ref="J12:N12"/>
    <mergeCell ref="B14:F14"/>
    <mergeCell ref="A18:C19"/>
    <mergeCell ref="D18:N19"/>
    <mergeCell ref="A30:D30"/>
    <mergeCell ref="A28:D28"/>
    <mergeCell ref="A25:D25"/>
    <mergeCell ref="M21:N21"/>
    <mergeCell ref="A22:D22"/>
    <mergeCell ref="A29:D29"/>
    <mergeCell ref="A24:D24"/>
    <mergeCell ref="A26:D26"/>
    <mergeCell ref="A124:D124"/>
    <mergeCell ref="A123:D123"/>
    <mergeCell ref="J45:N45"/>
    <mergeCell ref="M48:N48"/>
    <mergeCell ref="B43:F43"/>
    <mergeCell ref="A125:D125"/>
    <mergeCell ref="A122:D122"/>
    <mergeCell ref="J78:N78"/>
    <mergeCell ref="B80:F80"/>
    <mergeCell ref="H82:I82"/>
    <mergeCell ref="H14:I14"/>
    <mergeCell ref="J14:N14"/>
    <mergeCell ref="G97:J97"/>
    <mergeCell ref="E85:F85"/>
    <mergeCell ref="G85:H85"/>
    <mergeCell ref="I85:L85"/>
    <mergeCell ref="J80:N80"/>
    <mergeCell ref="G60:J60"/>
    <mergeCell ref="J43:N43"/>
    <mergeCell ref="D82:E82"/>
    <mergeCell ref="E21:F21"/>
    <mergeCell ref="G21:H21"/>
    <mergeCell ref="I21:L21"/>
    <mergeCell ref="G33:J33"/>
    <mergeCell ref="A31:D31"/>
    <mergeCell ref="A23:D23"/>
    <mergeCell ref="A86:D86"/>
    <mergeCell ref="A87:D87"/>
    <mergeCell ref="J82:N82"/>
    <mergeCell ref="B41:F41"/>
    <mergeCell ref="J41:N41"/>
    <mergeCell ref="D45:E45"/>
    <mergeCell ref="A58:D58"/>
    <mergeCell ref="H41:I41"/>
    <mergeCell ref="H43:I43"/>
    <mergeCell ref="H45:I45"/>
    <mergeCell ref="E48:F48"/>
    <mergeCell ref="G48:H48"/>
    <mergeCell ref="A61:K61"/>
    <mergeCell ref="B113:F113"/>
    <mergeCell ref="H113:I113"/>
    <mergeCell ref="J113:N113"/>
    <mergeCell ref="G75:I75"/>
    <mergeCell ref="J75:N75"/>
    <mergeCell ref="I48:L48"/>
    <mergeCell ref="A95:D95"/>
    <mergeCell ref="A88:D88"/>
    <mergeCell ref="A56:D56"/>
    <mergeCell ref="A57:D57"/>
    <mergeCell ref="B115:F115"/>
    <mergeCell ref="H115:I115"/>
    <mergeCell ref="J115:N115"/>
    <mergeCell ref="D117:E117"/>
    <mergeCell ref="H117:I117"/>
    <mergeCell ref="J117:N117"/>
    <mergeCell ref="A89:D89"/>
    <mergeCell ref="A90:D90"/>
    <mergeCell ref="A92:D92"/>
    <mergeCell ref="A93:D93"/>
    <mergeCell ref="A94:D94"/>
    <mergeCell ref="B110:F110"/>
    <mergeCell ref="A98:K98"/>
    <mergeCell ref="M85:N85"/>
    <mergeCell ref="B78:F78"/>
    <mergeCell ref="H78:I78"/>
    <mergeCell ref="G110:I110"/>
    <mergeCell ref="J110:N110"/>
    <mergeCell ref="A121:D121"/>
    <mergeCell ref="E120:F120"/>
    <mergeCell ref="G120:H120"/>
    <mergeCell ref="I120:L120"/>
    <mergeCell ref="M120:N120"/>
    <mergeCell ref="G132:J132"/>
    <mergeCell ref="B38:F38"/>
    <mergeCell ref="G38:I38"/>
    <mergeCell ref="J38:N38"/>
    <mergeCell ref="B75:F75"/>
    <mergeCell ref="A55:D55"/>
    <mergeCell ref="A127:D127"/>
    <mergeCell ref="A128:D128"/>
    <mergeCell ref="A129:D129"/>
    <mergeCell ref="A130:D130"/>
    <mergeCell ref="A133:K133"/>
    <mergeCell ref="B146:F146"/>
    <mergeCell ref="G146:I146"/>
    <mergeCell ref="J146:N146"/>
    <mergeCell ref="D1:F6"/>
    <mergeCell ref="A49:D49"/>
    <mergeCell ref="A50:D50"/>
    <mergeCell ref="A51:D51"/>
    <mergeCell ref="A52:D52"/>
    <mergeCell ref="A53:D53"/>
  </mergeCells>
  <pageMargins left="0.70866141732283472" right="0.47244094488188981" top="0.39370078740157483" bottom="0.78740157480314965" header="0.31496062992125984" footer="0.31496062992125984"/>
  <pageSetup paperSize="9" scale="76" fitToHeight="4" orientation="landscape" r:id="rId1"/>
  <headerFooter alignWithMargins="0">
    <oddFooter>&amp;L&amp;8Gesuch um Erteilung einer Bewilligung für einen höheren Tierbestand nach Abschnitt 4 HBV (Stand Januar 2016) - Berechnung Nebenprodukteverwertung - Zuchtschweine&amp;R&amp;8&amp;P</oddFooter>
  </headerFooter>
  <rowBreaks count="3" manualBreakCount="3">
    <brk id="39" max="13" man="1"/>
    <brk id="76" max="13" man="1"/>
    <brk id="11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1" r:id="rId4" name="Check Box 99">
              <controlPr defaultSize="0" autoFill="0" autoLine="0" autoPict="0" altText="Mastschweine (Ausmast) 60 - 110 kg">
                <anchor moveWithCells="1" sizeWithCells="1">
                  <from>
                    <xdr:col>9</xdr:col>
                    <xdr:colOff>0</xdr:colOff>
                    <xdr:row>112</xdr:row>
                    <xdr:rowOff>167640</xdr:rowOff>
                  </from>
                  <to>
                    <xdr:col>10</xdr:col>
                    <xdr:colOff>807720</xdr:colOff>
                    <xdr:row>112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" name="Check Box 100">
              <controlPr defaultSize="0" autoFill="0" autoLine="0" autoPict="0" altText="Mastschweine (Ausmast) 60 - 110 kg">
                <anchor moveWithCells="1" sizeWithCells="1">
                  <from>
                    <xdr:col>9</xdr:col>
                    <xdr:colOff>0</xdr:colOff>
                    <xdr:row>111</xdr:row>
                    <xdr:rowOff>137160</xdr:rowOff>
                  </from>
                  <to>
                    <xdr:col>11</xdr:col>
                    <xdr:colOff>251460</xdr:colOff>
                    <xdr:row>112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6" name="Check Box 101">
              <controlPr defaultSize="0" autoFill="0" autoLine="0" autoPict="0" altText="Mastschweine (Ausmast) 60 - 110 kg">
                <anchor moveWithCells="1" sizeWithCells="1">
                  <from>
                    <xdr:col>9</xdr:col>
                    <xdr:colOff>0</xdr:colOff>
                    <xdr:row>112</xdr:row>
                    <xdr:rowOff>266700</xdr:rowOff>
                  </from>
                  <to>
                    <xdr:col>11</xdr:col>
                    <xdr:colOff>175260</xdr:colOff>
                    <xdr:row>112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" name="Check Box 69">
              <controlPr defaultSize="0" autoFill="0" autoLine="0" autoPict="0" altText="Mastschweine (Ausmast) 60 - 110 kg">
                <anchor moveWithCells="1" sizeWithCells="1">
                  <from>
                    <xdr:col>9</xdr:col>
                    <xdr:colOff>7620</xdr:colOff>
                    <xdr:row>77</xdr:row>
                    <xdr:rowOff>68580</xdr:rowOff>
                  </from>
                  <to>
                    <xdr:col>10</xdr:col>
                    <xdr:colOff>822960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8" name="Check Box 70">
              <controlPr defaultSize="0" autoFill="0" autoLine="0" autoPict="0" altText="Mastschweine (Ausmast) 60 - 110 kg">
                <anchor moveWithCells="1" sizeWithCells="1">
                  <from>
                    <xdr:col>9</xdr:col>
                    <xdr:colOff>7620</xdr:colOff>
                    <xdr:row>75</xdr:row>
                    <xdr:rowOff>137160</xdr:rowOff>
                  </from>
                  <to>
                    <xdr:col>11</xdr:col>
                    <xdr:colOff>266700</xdr:colOff>
                    <xdr:row>77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9" name="Check Box 72">
              <controlPr defaultSize="0" autoFill="0" autoLine="0" autoPict="0" altText="Mastschweine (Ausmast) 60 - 110 kg">
                <anchor moveWithCells="1" sizeWithCells="1">
                  <from>
                    <xdr:col>9</xdr:col>
                    <xdr:colOff>7620</xdr:colOff>
                    <xdr:row>77</xdr:row>
                    <xdr:rowOff>198120</xdr:rowOff>
                  </from>
                  <to>
                    <xdr:col>11</xdr:col>
                    <xdr:colOff>190500</xdr:colOff>
                    <xdr:row>77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Zuchtsauen</vt:lpstr>
      <vt:lpstr>Zuchtsauen!Area_stampa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Grabherr</dc:creator>
  <cp:lastModifiedBy>Derighetti Sara BLW</cp:lastModifiedBy>
  <cp:lastPrinted>2016-02-04T13:52:09Z</cp:lastPrinted>
  <dcterms:created xsi:type="dcterms:W3CDTF">2009-09-23T14:49:44Z</dcterms:created>
  <dcterms:modified xsi:type="dcterms:W3CDTF">2024-08-21T13:49:00Z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COO.2101.101.4.557193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321.4-03921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3921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Zwahlen Fabian, BLW</vt:lpwstr>
  </property>
  <property fmtid="{D5CDD505-2E9C-101B-9397-08002B2CF9AE}" pid="10" name="FSC#COOELAK@1.1001:OwnerExtension">
    <vt:lpwstr>+41 58 465 73 68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(FBTT / BLW)</vt:lpwstr>
  </property>
  <property fmtid="{D5CDD505-2E9C-101B-9397-08002B2CF9AE}" pid="17" name="FSC#COOELAK@1.1001:CreatedAt">
    <vt:lpwstr>30.12.2015</vt:lpwstr>
  </property>
  <property fmtid="{D5CDD505-2E9C-101B-9397-08002B2CF9AE}" pid="18" name="FSC#COOELAK@1.1001:OU">
    <vt:lpwstr>Tierische Produkte und Tierzucht (FBTT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*COO.2101.101.4.557193*</vt:lpwstr>
  </property>
  <property fmtid="{D5CDD505-2E9C-101B-9397-08002B2CF9AE}" pid="21" name="FSC#COOELAK@1.1001:RefBarCode">
    <vt:lpwstr>*COO.2101.101.7.557031*</vt:lpwstr>
  </property>
  <property fmtid="{D5CDD505-2E9C-101B-9397-08002B2CF9AE}" pid="22" name="FSC#COOELAK@1.1001:FileRefBarCode">
    <vt:lpwstr>*321.4-03921*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321.4</vt:lpwstr>
  </property>
  <property fmtid="{D5CDD505-2E9C-101B-9397-08002B2CF9AE}" pid="36" name="FSC#COOELAK@1.1001:CurrentUserRolePos">
    <vt:lpwstr>Sachbearbeiter/in</vt:lpwstr>
  </property>
  <property fmtid="{D5CDD505-2E9C-101B-9397-08002B2CF9AE}" pid="37" name="FSC#COOELAK@1.1001:CurrentUserEmail">
    <vt:lpwstr>fabian.zwahlen@blw.admin.ch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EVDCFG@15.1400:PositionNumber">
    <vt:lpwstr>321.4</vt:lpwstr>
  </property>
  <property fmtid="{D5CDD505-2E9C-101B-9397-08002B2CF9AE}" pid="44" name="FSC#EVDCFG@15.1400:Dossierref">
    <vt:lpwstr>321.4-03921</vt:lpwstr>
  </property>
  <property fmtid="{D5CDD505-2E9C-101B-9397-08002B2CF9AE}" pid="45" name="FSC#EVDCFG@15.1400:FileRespEmail">
    <vt:lpwstr>fabian.zwahlen@blw.admin.ch</vt:lpwstr>
  </property>
  <property fmtid="{D5CDD505-2E9C-101B-9397-08002B2CF9AE}" pid="46" name="FSC#EVDCFG@15.1400:FileRespFax">
    <vt:lpwstr>+41 58 462 26 34</vt:lpwstr>
  </property>
  <property fmtid="{D5CDD505-2E9C-101B-9397-08002B2CF9AE}" pid="47" name="FSC#EVDCFG@15.1400:FileRespHome">
    <vt:lpwstr>Bern</vt:lpwstr>
  </property>
  <property fmtid="{D5CDD505-2E9C-101B-9397-08002B2CF9AE}" pid="48" name="FSC#EVDCFG@15.1400:FileResponsible">
    <vt:lpwstr>Fabian Zwahlen</vt:lpwstr>
  </property>
  <property fmtid="{D5CDD505-2E9C-101B-9397-08002B2CF9AE}" pid="49" name="FSC#EVDCFG@15.1400:UserInCharge">
    <vt:lpwstr/>
  </property>
  <property fmtid="{D5CDD505-2E9C-101B-9397-08002B2CF9AE}" pid="50" name="FSC#EVDCFG@15.1400:FileRespOrg">
    <vt:lpwstr/>
  </property>
  <property fmtid="{D5CDD505-2E9C-101B-9397-08002B2CF9AE}" pid="51" name="FSC#EVDCFG@15.1400:FileRespOrgHome">
    <vt:lpwstr>Bern</vt:lpwstr>
  </property>
  <property fmtid="{D5CDD505-2E9C-101B-9397-08002B2CF9AE}" pid="52" name="FSC#EVDCFG@15.1400:FileRespOrgStreet">
    <vt:lpwstr>Mattenhofstrasse 5</vt:lpwstr>
  </property>
  <property fmtid="{D5CDD505-2E9C-101B-9397-08002B2CF9AE}" pid="53" name="FSC#EVDCFG@15.1400:FileRespOrgZipCode">
    <vt:lpwstr>'3003</vt:lpwstr>
  </property>
  <property fmtid="{D5CDD505-2E9C-101B-9397-08002B2CF9AE}" pid="54" name="FSC#EVDCFG@15.1400:FileRespshortsign">
    <vt:lpwstr>zwf</vt:lpwstr>
  </property>
  <property fmtid="{D5CDD505-2E9C-101B-9397-08002B2CF9AE}" pid="55" name="FSC#EVDCFG@15.1400:FileRespStreet">
    <vt:lpwstr>Mattenhofstrasse 5</vt:lpwstr>
  </property>
  <property fmtid="{D5CDD505-2E9C-101B-9397-08002B2CF9AE}" pid="56" name="FSC#EVDCFG@15.1400:FileRespTel">
    <vt:lpwstr>+41 58 465 73 68</vt:lpwstr>
  </property>
  <property fmtid="{D5CDD505-2E9C-101B-9397-08002B2CF9AE}" pid="57" name="FSC#EVDCFG@15.1400:FileRespZipCode">
    <vt:lpwstr>3003</vt:lpwstr>
  </property>
  <property fmtid="{D5CDD505-2E9C-101B-9397-08002B2CF9AE}" pid="58" name="FSC#EVDCFG@15.1400:OutAttachElectr">
    <vt:lpwstr/>
  </property>
  <property fmtid="{D5CDD505-2E9C-101B-9397-08002B2CF9AE}" pid="59" name="FSC#EVDCFG@15.1400:OutAttachPhysic">
    <vt:lpwstr/>
  </property>
  <property fmtid="{D5CDD505-2E9C-101B-9397-08002B2CF9AE}" pid="60" name="FSC#EVDCFG@15.1400:SignAcceptedDraft1">
    <vt:lpwstr/>
  </property>
  <property fmtid="{D5CDD505-2E9C-101B-9397-08002B2CF9AE}" pid="61" name="FSC#EVDCFG@15.1400:SignAcceptedDraft1FR">
    <vt:lpwstr/>
  </property>
  <property fmtid="{D5CDD505-2E9C-101B-9397-08002B2CF9AE}" pid="62" name="FSC#EVDCFG@15.1400:SignAcceptedDraft2">
    <vt:lpwstr/>
  </property>
  <property fmtid="{D5CDD505-2E9C-101B-9397-08002B2CF9AE}" pid="63" name="FSC#EVDCFG@15.1400:SignAcceptedDraft2FR">
    <vt:lpwstr/>
  </property>
  <property fmtid="{D5CDD505-2E9C-101B-9397-08002B2CF9AE}" pid="64" name="FSC#EVDCFG@15.1400:SignApproved1">
    <vt:lpwstr/>
  </property>
  <property fmtid="{D5CDD505-2E9C-101B-9397-08002B2CF9AE}" pid="65" name="FSC#EVDCFG@15.1400:SignApproved1FR">
    <vt:lpwstr/>
  </property>
  <property fmtid="{D5CDD505-2E9C-101B-9397-08002B2CF9AE}" pid="66" name="FSC#EVDCFG@15.1400:SignApproved2">
    <vt:lpwstr/>
  </property>
  <property fmtid="{D5CDD505-2E9C-101B-9397-08002B2CF9AE}" pid="67" name="FSC#EVDCFG@15.1400:SignApproved2FR">
    <vt:lpwstr/>
  </property>
  <property fmtid="{D5CDD505-2E9C-101B-9397-08002B2CF9AE}" pid="68" name="FSC#EVDCFG@15.1400:SubDossierBarCode">
    <vt:lpwstr/>
  </property>
  <property fmtid="{D5CDD505-2E9C-101B-9397-08002B2CF9AE}" pid="69" name="FSC#EVDCFG@15.1400:Subject">
    <vt:lpwstr/>
  </property>
  <property fmtid="{D5CDD505-2E9C-101B-9397-08002B2CF9AE}" pid="70" name="FSC#EVDCFG@15.1400:Title">
    <vt:lpwstr>Zuchtschweine - Formular zu Berechnung des Anteils Nebenprodukte in der Ration</vt:lpwstr>
  </property>
  <property fmtid="{D5CDD505-2E9C-101B-9397-08002B2CF9AE}" pid="71" name="FSC#EVDCFG@15.1400:UserFunction">
    <vt:lpwstr>Sachbearbeiter/-in FBTT / BLW</vt:lpwstr>
  </property>
  <property fmtid="{D5CDD505-2E9C-101B-9397-08002B2CF9AE}" pid="72" name="FSC#EVDCFG@15.1400:SalutationEnglish">
    <vt:lpwstr>Animal Products and Breeding Unit</vt:lpwstr>
  </property>
  <property fmtid="{D5CDD505-2E9C-101B-9397-08002B2CF9AE}" pid="73" name="FSC#EVDCFG@15.1400:SalutationFrench">
    <vt:lpwstr>Secteur Produits animaux et élevage</vt:lpwstr>
  </property>
  <property fmtid="{D5CDD505-2E9C-101B-9397-08002B2CF9AE}" pid="74" name="FSC#EVDCFG@15.1400:SalutationGerman">
    <vt:lpwstr>Fachbereich Tierische Produkte und Tierzucht</vt:lpwstr>
  </property>
  <property fmtid="{D5CDD505-2E9C-101B-9397-08002B2CF9AE}" pid="75" name="FSC#EVDCFG@15.1400:SalutationItalian">
    <vt:lpwstr>Settore Prodotti animali e allevamento</vt:lpwstr>
  </property>
  <property fmtid="{D5CDD505-2E9C-101B-9397-08002B2CF9AE}" pid="76" name="FSC#EVDCFG@15.1400:SalutationEnglishUser">
    <vt:lpwstr/>
  </property>
  <property fmtid="{D5CDD505-2E9C-101B-9397-08002B2CF9AE}" pid="77" name="FSC#EVDCFG@15.1400:SalutationFrenchUser">
    <vt:lpwstr/>
  </property>
  <property fmtid="{D5CDD505-2E9C-101B-9397-08002B2CF9AE}" pid="78" name="FSC#EVDCFG@15.1400:SalutationGermanUser">
    <vt:lpwstr/>
  </property>
  <property fmtid="{D5CDD505-2E9C-101B-9397-08002B2CF9AE}" pid="79" name="FSC#EVDCFG@15.1400:SalutationItalianUser">
    <vt:lpwstr/>
  </property>
  <property fmtid="{D5CDD505-2E9C-101B-9397-08002B2CF9AE}" pid="80" name="FSC#EVDCFG@15.1400:FileRespOrgShortname">
    <vt:lpwstr>FBTT / BLW</vt:lpwstr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2015-12-30T16:53:12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Zwahlen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Fabian</vt:lpwstr>
  </property>
  <property fmtid="{D5CDD505-2E9C-101B-9397-08002B2CF9AE}" pid="99" name="FSC#EVDCFG@15.1400:ResponsibleEditorSurname">
    <vt:lpwstr>Zwahlen</vt:lpwstr>
  </property>
  <property fmtid="{D5CDD505-2E9C-101B-9397-08002B2CF9AE}" pid="100" name="FSC#EVDCFG@15.1400:GroupTitle">
    <vt:lpwstr>Tierische Produkte und Tierzucht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Fabian Zwahlen</vt:lpwstr>
  </property>
  <property fmtid="{D5CDD505-2E9C-101B-9397-08002B2CF9AE}" pid="103" name="FSC#ATSTATECFG@1.1001:AgentPhone">
    <vt:lpwstr>+41 58 465 73 68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>'3003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2010/005170/00007/00004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</Properties>
</file>