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codeName="DieseArbeitsmappe"/>
  <mc:AlternateContent xmlns:mc="http://schemas.openxmlformats.org/markup-compatibility/2006">
    <mc:Choice Requires="x15">
      <x15ac:absPath xmlns:x15ac="http://schemas.microsoft.com/office/spreadsheetml/2010/11/ac" url="\\adb.intra.admin.ch\userhome$\BLW-01\U80798514\config\Desktop\Neue Website\Arbeitsvorlagen PRE\PDR Vorlagen FR\"/>
    </mc:Choice>
  </mc:AlternateContent>
  <xr:revisionPtr revIDLastSave="0" documentId="8_{50987121-0F14-4CB0-AFCC-A2AEB67F22AA}" xr6:coauthVersionLast="47" xr6:coauthVersionMax="47" xr10:uidLastSave="{00000000-0000-0000-0000-000000000000}"/>
  <bookViews>
    <workbookView xWindow="-110" yWindow="-110" windowWidth="19420" windowHeight="10300" xr2:uid="{00000000-000D-0000-FFFF-FFFF00000000}"/>
  </bookViews>
  <sheets>
    <sheet name="INSTRUCTIONS" sheetId="14" r:id="rId1"/>
    <sheet name="Coûts" sheetId="1" r:id="rId2"/>
    <sheet name="Dropdown input" sheetId="11" state="hidden" r:id="rId3"/>
  </sheets>
  <definedNames>
    <definedName name="_xlnm.Print_Area" localSheetId="1">Coûts!$A$1:$AK$49</definedName>
    <definedName name="_xlnm.Print_Area" localSheetId="0">INSTRUCTIONS!$A$1:$I$31</definedName>
    <definedName name="_xlnm.Print_Titles" localSheetId="1">Coûts!$1:$1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41" i="1" l="1"/>
  <c r="N42" i="1"/>
  <c r="N43" i="1"/>
  <c r="N44" i="1"/>
  <c r="N45" i="1"/>
  <c r="N46" i="1"/>
  <c r="N47" i="1"/>
  <c r="N48" i="1"/>
  <c r="Q41" i="1"/>
  <c r="Q42" i="1"/>
  <c r="Q43" i="1"/>
  <c r="Q44" i="1"/>
  <c r="Q45" i="1"/>
  <c r="Q46" i="1"/>
  <c r="Q47" i="1"/>
  <c r="Q48" i="1"/>
  <c r="N3" i="1"/>
  <c r="N4" i="1"/>
  <c r="N5" i="1"/>
  <c r="N6" i="1"/>
  <c r="N7" i="1"/>
  <c r="N8" i="1"/>
  <c r="N9" i="1"/>
  <c r="N10" i="1"/>
  <c r="N11" i="1"/>
  <c r="N12" i="1"/>
  <c r="N13" i="1"/>
  <c r="N14" i="1"/>
  <c r="N15" i="1"/>
  <c r="N16" i="1"/>
  <c r="N17" i="1"/>
  <c r="N18" i="1"/>
  <c r="N19" i="1"/>
  <c r="N20" i="1"/>
  <c r="N21" i="1"/>
  <c r="N22" i="1"/>
  <c r="N23" i="1"/>
  <c r="N24" i="1"/>
  <c r="N25" i="1"/>
  <c r="N26" i="1"/>
  <c r="N27" i="1"/>
  <c r="N28" i="1"/>
  <c r="N29" i="1"/>
  <c r="N30" i="1"/>
  <c r="N31" i="1"/>
  <c r="N32" i="1"/>
  <c r="N33" i="1"/>
  <c r="N34" i="1"/>
  <c r="N35" i="1"/>
  <c r="N36" i="1"/>
  <c r="N37" i="1"/>
  <c r="N38" i="1"/>
  <c r="N39" i="1"/>
  <c r="O3" i="1"/>
  <c r="O4" i="1"/>
  <c r="O5" i="1"/>
  <c r="O6" i="1"/>
  <c r="O7" i="1"/>
  <c r="O8" i="1"/>
  <c r="O9" i="1"/>
  <c r="O10" i="1"/>
  <c r="O11" i="1"/>
  <c r="O12" i="1"/>
  <c r="O13" i="1"/>
  <c r="O14" i="1"/>
  <c r="O15" i="1"/>
  <c r="O16" i="1"/>
  <c r="O17" i="1"/>
  <c r="O18" i="1"/>
  <c r="O19" i="1"/>
  <c r="O20" i="1"/>
  <c r="O21" i="1"/>
  <c r="O22" i="1"/>
  <c r="O23" i="1"/>
  <c r="O24" i="1"/>
  <c r="O25" i="1"/>
  <c r="O26" i="1"/>
  <c r="O27" i="1"/>
  <c r="O28" i="1"/>
  <c r="O29" i="1"/>
  <c r="O30" i="1"/>
  <c r="O31" i="1"/>
  <c r="O32" i="1"/>
  <c r="O33" i="1"/>
  <c r="O34" i="1"/>
  <c r="O35" i="1"/>
  <c r="O36" i="1"/>
  <c r="O37" i="1"/>
  <c r="O38" i="1"/>
  <c r="O39" i="1"/>
  <c r="O41" i="1"/>
  <c r="O42" i="1"/>
  <c r="O43" i="1"/>
  <c r="O44" i="1"/>
  <c r="O45" i="1"/>
  <c r="O46" i="1"/>
  <c r="O47" i="1"/>
  <c r="O48" i="1"/>
  <c r="I3" i="1"/>
  <c r="L3" i="1" s="1"/>
  <c r="L4" i="1"/>
  <c r="L5" i="1"/>
  <c r="L6" i="1"/>
  <c r="M6" i="1" s="1"/>
  <c r="L7" i="1"/>
  <c r="L8" i="1"/>
  <c r="L9" i="1"/>
  <c r="L10" i="1"/>
  <c r="L11" i="1"/>
  <c r="L12" i="1"/>
  <c r="L13" i="1"/>
  <c r="L14" i="1"/>
  <c r="M14" i="1" s="1"/>
  <c r="L15" i="1"/>
  <c r="L16" i="1"/>
  <c r="L17" i="1"/>
  <c r="L18" i="1"/>
  <c r="L19" i="1"/>
  <c r="L20" i="1"/>
  <c r="L21" i="1"/>
  <c r="L22" i="1"/>
  <c r="L23" i="1"/>
  <c r="L24" i="1"/>
  <c r="L25" i="1"/>
  <c r="L26" i="1"/>
  <c r="L27" i="1"/>
  <c r="L28" i="1"/>
  <c r="L29" i="1"/>
  <c r="L30" i="1"/>
  <c r="L31" i="1"/>
  <c r="L32" i="1"/>
  <c r="L33" i="1"/>
  <c r="L34" i="1"/>
  <c r="L35" i="1"/>
  <c r="L36" i="1"/>
  <c r="L37" i="1"/>
  <c r="L38" i="1"/>
  <c r="L39" i="1"/>
  <c r="L41" i="1"/>
  <c r="L42" i="1"/>
  <c r="L43" i="1"/>
  <c r="L44" i="1"/>
  <c r="L45" i="1"/>
  <c r="L46" i="1"/>
  <c r="L47" i="1"/>
  <c r="L48" i="1"/>
  <c r="I4" i="1"/>
  <c r="M4" i="1" s="1"/>
  <c r="I5" i="1"/>
  <c r="I6" i="1"/>
  <c r="I7" i="1"/>
  <c r="I8" i="1"/>
  <c r="I9" i="1"/>
  <c r="I10" i="1"/>
  <c r="I11" i="1"/>
  <c r="I12" i="1"/>
  <c r="M12" i="1" s="1"/>
  <c r="I13" i="1"/>
  <c r="I14" i="1"/>
  <c r="I15" i="1"/>
  <c r="I16" i="1"/>
  <c r="I17" i="1"/>
  <c r="I18" i="1"/>
  <c r="I19" i="1"/>
  <c r="I20" i="1"/>
  <c r="I21" i="1"/>
  <c r="I22" i="1"/>
  <c r="I23" i="1"/>
  <c r="I24" i="1"/>
  <c r="I25" i="1"/>
  <c r="I26" i="1"/>
  <c r="I27" i="1"/>
  <c r="I28" i="1"/>
  <c r="I29" i="1"/>
  <c r="I30" i="1"/>
  <c r="I31" i="1"/>
  <c r="I32" i="1"/>
  <c r="I33" i="1"/>
  <c r="I34" i="1"/>
  <c r="I35" i="1"/>
  <c r="I36" i="1"/>
  <c r="I37" i="1"/>
  <c r="I38" i="1"/>
  <c r="I39" i="1"/>
  <c r="I40" i="1"/>
  <c r="O40" i="1" s="1"/>
  <c r="I41" i="1"/>
  <c r="I42" i="1"/>
  <c r="I43" i="1"/>
  <c r="I44" i="1"/>
  <c r="I45" i="1"/>
  <c r="I46" i="1"/>
  <c r="I47" i="1"/>
  <c r="I48" i="1"/>
  <c r="I2" i="1"/>
  <c r="N2" i="1" s="1"/>
  <c r="K2" i="1"/>
  <c r="K3" i="1"/>
  <c r="K4" i="1"/>
  <c r="M5" i="1"/>
  <c r="K5" i="1"/>
  <c r="K6" i="1"/>
  <c r="K7" i="1"/>
  <c r="K8" i="1"/>
  <c r="K9" i="1"/>
  <c r="K10" i="1"/>
  <c r="K11" i="1"/>
  <c r="M11" i="1"/>
  <c r="K12" i="1"/>
  <c r="K13" i="1"/>
  <c r="K14" i="1"/>
  <c r="K15" i="1"/>
  <c r="K16" i="1"/>
  <c r="Q40" i="1" l="1"/>
  <c r="N40" i="1"/>
  <c r="L40" i="1"/>
  <c r="O2" i="1"/>
  <c r="L2" i="1"/>
  <c r="M2" i="1" s="1"/>
  <c r="M15" i="1"/>
  <c r="M9" i="1"/>
  <c r="M8" i="1"/>
  <c r="M10" i="1"/>
  <c r="M13" i="1"/>
  <c r="M16" i="1"/>
  <c r="M3" i="1"/>
  <c r="M7" i="1"/>
  <c r="E15" i="11" l="1"/>
  <c r="E14" i="11"/>
  <c r="E13" i="11"/>
  <c r="E12" i="11"/>
  <c r="E11" i="11"/>
  <c r="E10" i="11"/>
  <c r="Q3" i="1" l="1"/>
  <c r="Q4" i="1"/>
  <c r="Q5" i="1"/>
  <c r="Q6" i="1"/>
  <c r="Q7" i="1"/>
  <c r="Q8" i="1"/>
  <c r="Q9" i="1"/>
  <c r="Q10" i="1"/>
  <c r="Q11" i="1"/>
  <c r="Q12" i="1"/>
  <c r="Q13" i="1"/>
  <c r="Q14" i="1"/>
  <c r="Q15" i="1"/>
  <c r="Q16" i="1"/>
  <c r="Q17" i="1"/>
  <c r="Q18" i="1"/>
  <c r="Q19" i="1"/>
  <c r="Q20" i="1"/>
  <c r="Q21" i="1"/>
  <c r="Q22" i="1"/>
  <c r="Q23" i="1"/>
  <c r="Q24" i="1"/>
  <c r="Q25" i="1"/>
  <c r="Q26" i="1"/>
  <c r="Q27" i="1"/>
  <c r="Q28" i="1"/>
  <c r="Q29" i="1"/>
  <c r="Q30" i="1"/>
  <c r="Q31" i="1"/>
  <c r="Q32" i="1"/>
  <c r="Q33" i="1"/>
  <c r="Q34" i="1"/>
  <c r="Q35" i="1"/>
  <c r="Q36" i="1"/>
  <c r="Q37" i="1"/>
  <c r="Q38" i="1"/>
  <c r="Q39" i="1"/>
  <c r="Q2" i="1"/>
  <c r="Y49" i="1" l="1"/>
  <c r="Z49" i="1"/>
  <c r="AA49" i="1"/>
  <c r="AB49" i="1"/>
  <c r="AF49" i="1"/>
  <c r="AG49" i="1"/>
  <c r="AH49" i="1"/>
  <c r="AI49" i="1"/>
  <c r="AJ49" i="1"/>
  <c r="AK49" i="1"/>
  <c r="S49" i="1"/>
  <c r="F49" i="1"/>
  <c r="J49" i="1"/>
  <c r="P2" i="1" l="1"/>
  <c r="A3" i="1" l="1"/>
  <c r="A4" i="1"/>
  <c r="A5" i="1"/>
  <c r="A6" i="1"/>
  <c r="A7" i="1"/>
  <c r="A8" i="1"/>
  <c r="A9" i="1"/>
  <c r="A10" i="1"/>
  <c r="A11" i="1"/>
  <c r="A12" i="1"/>
  <c r="A13" i="1"/>
  <c r="A14" i="1"/>
  <c r="A15" i="1"/>
  <c r="A16" i="1"/>
  <c r="A17" i="1"/>
  <c r="A18" i="1"/>
  <c r="A19" i="1"/>
  <c r="A20" i="1"/>
  <c r="A21" i="1"/>
  <c r="A22" i="1"/>
  <c r="A23" i="1"/>
  <c r="A24" i="1"/>
  <c r="A25" i="1"/>
  <c r="A26" i="1"/>
  <c r="A27" i="1"/>
  <c r="A28" i="1"/>
  <c r="A29" i="1"/>
  <c r="A30" i="1"/>
  <c r="A31" i="1"/>
  <c r="A32" i="1"/>
  <c r="A33" i="1"/>
  <c r="A34" i="1"/>
  <c r="A35" i="1"/>
  <c r="A36" i="1"/>
  <c r="A37" i="1"/>
  <c r="A38" i="1"/>
  <c r="A39" i="1"/>
  <c r="A40" i="1"/>
  <c r="A41" i="1"/>
  <c r="A42" i="1"/>
  <c r="A43" i="1"/>
  <c r="A44" i="1"/>
  <c r="A45" i="1"/>
  <c r="A46" i="1"/>
  <c r="A47" i="1"/>
  <c r="A48" i="1"/>
  <c r="A2" i="1"/>
  <c r="R2" i="1" l="1"/>
  <c r="T2" i="1" s="1"/>
  <c r="U2" i="1" l="1"/>
  <c r="V2" i="1" s="1"/>
  <c r="K20" i="1"/>
  <c r="M20" i="1" s="1"/>
  <c r="W2" i="1" l="1"/>
  <c r="P38" i="1"/>
  <c r="K38" i="1"/>
  <c r="K39" i="1"/>
  <c r="M39" i="1" s="1"/>
  <c r="P40" i="1"/>
  <c r="K40" i="1"/>
  <c r="M40" i="1" s="1"/>
  <c r="K41" i="1"/>
  <c r="M41" i="1" s="1"/>
  <c r="P42" i="1"/>
  <c r="K42" i="1"/>
  <c r="M42" i="1" s="1"/>
  <c r="K43" i="1"/>
  <c r="M43" i="1" s="1"/>
  <c r="P44" i="1"/>
  <c r="K44" i="1"/>
  <c r="M44" i="1" s="1"/>
  <c r="K45" i="1"/>
  <c r="M45" i="1" s="1"/>
  <c r="P46" i="1"/>
  <c r="K46" i="1"/>
  <c r="K47" i="1"/>
  <c r="M47" i="1" s="1"/>
  <c r="P48" i="1"/>
  <c r="K48" i="1"/>
  <c r="M48" i="1" s="1"/>
  <c r="R44" i="1" l="1"/>
  <c r="T44" i="1" s="1"/>
  <c r="U44" i="1" s="1"/>
  <c r="V44" i="1" s="1"/>
  <c r="W44" i="1" s="1"/>
  <c r="R48" i="1"/>
  <c r="T48" i="1" s="1"/>
  <c r="U48" i="1" s="1"/>
  <c r="R40" i="1"/>
  <c r="T40" i="1" s="1"/>
  <c r="U40" i="1" s="1"/>
  <c r="V40" i="1" s="1"/>
  <c r="W40" i="1" s="1"/>
  <c r="R42" i="1"/>
  <c r="T42" i="1" s="1"/>
  <c r="U42" i="1" s="1"/>
  <c r="V42" i="1" s="1"/>
  <c r="W42" i="1" s="1"/>
  <c r="M46" i="1"/>
  <c r="R46" i="1" s="1"/>
  <c r="M38" i="1"/>
  <c r="R38" i="1" s="1"/>
  <c r="P41" i="1"/>
  <c r="R41" i="1" s="1"/>
  <c r="T41" i="1" s="1"/>
  <c r="P13" i="1"/>
  <c r="P17" i="1"/>
  <c r="K17" i="1"/>
  <c r="M17" i="1" s="1"/>
  <c r="K18" i="1"/>
  <c r="M18" i="1" s="1"/>
  <c r="P19" i="1"/>
  <c r="K19" i="1"/>
  <c r="P20" i="1"/>
  <c r="P21" i="1"/>
  <c r="K21" i="1"/>
  <c r="K22" i="1"/>
  <c r="M22" i="1" s="1"/>
  <c r="P22" i="1"/>
  <c r="P23" i="1"/>
  <c r="K23" i="1"/>
  <c r="K24" i="1"/>
  <c r="M24" i="1" s="1"/>
  <c r="P25" i="1"/>
  <c r="K25" i="1"/>
  <c r="M25" i="1" s="1"/>
  <c r="K26" i="1"/>
  <c r="P26" i="1"/>
  <c r="P27" i="1"/>
  <c r="K27" i="1"/>
  <c r="M27" i="1" s="1"/>
  <c r="K28" i="1"/>
  <c r="M28" i="1" s="1"/>
  <c r="P29" i="1"/>
  <c r="K29" i="1"/>
  <c r="M29" i="1" s="1"/>
  <c r="K30" i="1"/>
  <c r="M30" i="1" s="1"/>
  <c r="P31" i="1"/>
  <c r="K31" i="1"/>
  <c r="M31" i="1" s="1"/>
  <c r="K32" i="1"/>
  <c r="M32" i="1" s="1"/>
  <c r="P32" i="1"/>
  <c r="P33" i="1"/>
  <c r="K33" i="1"/>
  <c r="M33" i="1" s="1"/>
  <c r="K34" i="1"/>
  <c r="M34" i="1" s="1"/>
  <c r="P35" i="1"/>
  <c r="K35" i="1"/>
  <c r="K36" i="1"/>
  <c r="M36" i="1" s="1"/>
  <c r="P37" i="1"/>
  <c r="K37" i="1"/>
  <c r="M37" i="1" s="1"/>
  <c r="V48" i="1" l="1"/>
  <c r="W48" i="1" s="1"/>
  <c r="R31" i="1"/>
  <c r="T31" i="1" s="1"/>
  <c r="U31" i="1" s="1"/>
  <c r="V31" i="1" s="1"/>
  <c r="W31" i="1" s="1"/>
  <c r="R37" i="1"/>
  <c r="T37" i="1" s="1"/>
  <c r="U37" i="1" s="1"/>
  <c r="V37" i="1" s="1"/>
  <c r="W37" i="1" s="1"/>
  <c r="R27" i="1"/>
  <c r="T27" i="1" s="1"/>
  <c r="U27" i="1" s="1"/>
  <c r="V27" i="1" s="1"/>
  <c r="W27" i="1" s="1"/>
  <c r="R25" i="1"/>
  <c r="T25" i="1" s="1"/>
  <c r="U25" i="1" s="1"/>
  <c r="V25" i="1" s="1"/>
  <c r="W25" i="1" s="1"/>
  <c r="R33" i="1"/>
  <c r="T33" i="1" s="1"/>
  <c r="U33" i="1" s="1"/>
  <c r="V33" i="1" s="1"/>
  <c r="W33" i="1" s="1"/>
  <c r="R22" i="1"/>
  <c r="T22" i="1" s="1"/>
  <c r="U22" i="1" s="1"/>
  <c r="V22" i="1" s="1"/>
  <c r="W22" i="1" s="1"/>
  <c r="R32" i="1"/>
  <c r="T32" i="1" s="1"/>
  <c r="U32" i="1" s="1"/>
  <c r="V32" i="1" s="1"/>
  <c r="W32" i="1" s="1"/>
  <c r="R29" i="1"/>
  <c r="T29" i="1" s="1"/>
  <c r="U29" i="1" s="1"/>
  <c r="V29" i="1" s="1"/>
  <c r="W29" i="1" s="1"/>
  <c r="R20" i="1"/>
  <c r="T20" i="1" s="1"/>
  <c r="U20" i="1" s="1"/>
  <c r="V20" i="1" s="1"/>
  <c r="W20" i="1" s="1"/>
  <c r="R17" i="1"/>
  <c r="T17" i="1" s="1"/>
  <c r="U17" i="1" s="1"/>
  <c r="V17" i="1" s="1"/>
  <c r="W17" i="1" s="1"/>
  <c r="T38" i="1"/>
  <c r="U38" i="1" s="1"/>
  <c r="V38" i="1" s="1"/>
  <c r="W38" i="1" s="1"/>
  <c r="T46" i="1"/>
  <c r="U46" i="1" s="1"/>
  <c r="V46" i="1" s="1"/>
  <c r="W46" i="1" s="1"/>
  <c r="U41" i="1"/>
  <c r="V41" i="1" s="1"/>
  <c r="W41" i="1" s="1"/>
  <c r="P39" i="1"/>
  <c r="R39" i="1" s="1"/>
  <c r="T39" i="1" s="1"/>
  <c r="P47" i="1"/>
  <c r="R47" i="1" s="1"/>
  <c r="T47" i="1" s="1"/>
  <c r="P11" i="1"/>
  <c r="R11" i="1" s="1"/>
  <c r="T11" i="1" s="1"/>
  <c r="P43" i="1"/>
  <c r="R43" i="1" s="1"/>
  <c r="T43" i="1" s="1"/>
  <c r="P9" i="1"/>
  <c r="R9" i="1" s="1"/>
  <c r="T9" i="1" s="1"/>
  <c r="P45" i="1"/>
  <c r="R45" i="1" s="1"/>
  <c r="T45" i="1" s="1"/>
  <c r="M19" i="1"/>
  <c r="R19" i="1" s="1"/>
  <c r="R13" i="1"/>
  <c r="M26" i="1"/>
  <c r="R26" i="1" s="1"/>
  <c r="M23" i="1"/>
  <c r="R23" i="1" s="1"/>
  <c r="M21" i="1"/>
  <c r="R21" i="1" s="1"/>
  <c r="M35" i="1"/>
  <c r="R35" i="1" s="1"/>
  <c r="T23" i="1" l="1"/>
  <c r="U23" i="1" s="1"/>
  <c r="V23" i="1" s="1"/>
  <c r="W23" i="1" s="1"/>
  <c r="U47" i="1"/>
  <c r="V47" i="1" s="1"/>
  <c r="T26" i="1"/>
  <c r="U26" i="1" s="1"/>
  <c r="V26" i="1" s="1"/>
  <c r="W26" i="1" s="1"/>
  <c r="U9" i="1"/>
  <c r="V9" i="1" s="1"/>
  <c r="W9" i="1" s="1"/>
  <c r="U39" i="1"/>
  <c r="V39" i="1" s="1"/>
  <c r="T35" i="1"/>
  <c r="U35" i="1" s="1"/>
  <c r="V35" i="1" s="1"/>
  <c r="W35" i="1" s="1"/>
  <c r="T13" i="1"/>
  <c r="U13" i="1" s="1"/>
  <c r="V13" i="1" s="1"/>
  <c r="W13" i="1" s="1"/>
  <c r="U43" i="1"/>
  <c r="V43" i="1" s="1"/>
  <c r="U45" i="1"/>
  <c r="V45" i="1" s="1"/>
  <c r="T21" i="1"/>
  <c r="U21" i="1" s="1"/>
  <c r="V21" i="1" s="1"/>
  <c r="W21" i="1" s="1"/>
  <c r="T19" i="1"/>
  <c r="U19" i="1" s="1"/>
  <c r="V19" i="1" s="1"/>
  <c r="W19" i="1" s="1"/>
  <c r="U11" i="1"/>
  <c r="V11" i="1" s="1"/>
  <c r="W11" i="1" s="1"/>
  <c r="P14" i="1"/>
  <c r="R14" i="1" s="1"/>
  <c r="T14" i="1" s="1"/>
  <c r="P15" i="1"/>
  <c r="R15" i="1" s="1"/>
  <c r="T15" i="1" s="1"/>
  <c r="P36" i="1"/>
  <c r="R36" i="1" s="1"/>
  <c r="T36" i="1" s="1"/>
  <c r="P28" i="1"/>
  <c r="R28" i="1" s="1"/>
  <c r="T28" i="1" s="1"/>
  <c r="P16" i="1"/>
  <c r="R16" i="1" s="1"/>
  <c r="T16" i="1" s="1"/>
  <c r="P30" i="1"/>
  <c r="P18" i="1"/>
  <c r="R18" i="1" s="1"/>
  <c r="T18" i="1" s="1"/>
  <c r="P12" i="1"/>
  <c r="R12" i="1" s="1"/>
  <c r="T12" i="1" s="1"/>
  <c r="P24" i="1"/>
  <c r="R24" i="1" s="1"/>
  <c r="T24" i="1" s="1"/>
  <c r="P34" i="1"/>
  <c r="P10" i="1"/>
  <c r="AC42" i="1"/>
  <c r="AD42" i="1" s="1"/>
  <c r="AE42" i="1" s="1"/>
  <c r="AC38" i="1"/>
  <c r="AD38" i="1" s="1"/>
  <c r="AE38" i="1" s="1"/>
  <c r="X44" i="1"/>
  <c r="AC48" i="1"/>
  <c r="AD48" i="1" s="1"/>
  <c r="AE48" i="1" s="1"/>
  <c r="AC41" i="1"/>
  <c r="AD41" i="1" s="1"/>
  <c r="AE41" i="1" s="1"/>
  <c r="AC31" i="1"/>
  <c r="AD31" i="1" s="1"/>
  <c r="AE31" i="1" s="1"/>
  <c r="X27" i="1"/>
  <c r="R10" i="1" l="1"/>
  <c r="T10" i="1" s="1"/>
  <c r="U10" i="1" s="1"/>
  <c r="V10" i="1" s="1"/>
  <c r="W10" i="1" s="1"/>
  <c r="R34" i="1"/>
  <c r="T34" i="1" s="1"/>
  <c r="U34" i="1" s="1"/>
  <c r="V34" i="1" s="1"/>
  <c r="W34" i="1" s="1"/>
  <c r="R30" i="1"/>
  <c r="T30" i="1" s="1"/>
  <c r="U30" i="1" s="1"/>
  <c r="V30" i="1" s="1"/>
  <c r="W30" i="1" s="1"/>
  <c r="W47" i="1"/>
  <c r="X47" i="1" s="1"/>
  <c r="W43" i="1"/>
  <c r="X43" i="1" s="1"/>
  <c r="W45" i="1"/>
  <c r="X45" i="1" s="1"/>
  <c r="W39" i="1"/>
  <c r="X39" i="1" s="1"/>
  <c r="U12" i="1"/>
  <c r="V12" i="1" s="1"/>
  <c r="U16" i="1"/>
  <c r="V16" i="1" s="1"/>
  <c r="W16" i="1" s="1"/>
  <c r="U14" i="1"/>
  <c r="V14" i="1" s="1"/>
  <c r="U28" i="1"/>
  <c r="V28" i="1" s="1"/>
  <c r="U24" i="1"/>
  <c r="V24" i="1" s="1"/>
  <c r="W24" i="1" s="1"/>
  <c r="U15" i="1"/>
  <c r="V15" i="1" s="1"/>
  <c r="U18" i="1"/>
  <c r="V18" i="1" s="1"/>
  <c r="U36" i="1"/>
  <c r="V36" i="1" s="1"/>
  <c r="X42" i="1"/>
  <c r="X38" i="1"/>
  <c r="AC44" i="1"/>
  <c r="AD44" i="1" s="1"/>
  <c r="AE44" i="1" s="1"/>
  <c r="X48" i="1"/>
  <c r="AC25" i="1"/>
  <c r="AD25" i="1" s="1"/>
  <c r="AE25" i="1" s="1"/>
  <c r="X41" i="1"/>
  <c r="AC29" i="1"/>
  <c r="AD29" i="1" s="1"/>
  <c r="AE29" i="1" s="1"/>
  <c r="X13" i="1"/>
  <c r="AC33" i="1"/>
  <c r="AD33" i="1" s="1"/>
  <c r="AE33" i="1" s="1"/>
  <c r="AC27" i="1"/>
  <c r="AD27" i="1" s="1"/>
  <c r="AE27" i="1" s="1"/>
  <c r="X40" i="1"/>
  <c r="AC40" i="1"/>
  <c r="AD40" i="1" s="1"/>
  <c r="AE40" i="1" s="1"/>
  <c r="AC46" i="1"/>
  <c r="AD46" i="1" s="1"/>
  <c r="AE46" i="1" s="1"/>
  <c r="X46" i="1"/>
  <c r="X31" i="1"/>
  <c r="AC20" i="1"/>
  <c r="AD20" i="1" s="1"/>
  <c r="AE20" i="1" s="1"/>
  <c r="AC32" i="1"/>
  <c r="AD32" i="1" s="1"/>
  <c r="AE32" i="1" s="1"/>
  <c r="AC37" i="1"/>
  <c r="AD37" i="1" s="1"/>
  <c r="AE37" i="1" s="1"/>
  <c r="AC21" i="1"/>
  <c r="AD21" i="1" s="1"/>
  <c r="AE21" i="1" s="1"/>
  <c r="AC26" i="1"/>
  <c r="AD26" i="1" s="1"/>
  <c r="AE26" i="1" s="1"/>
  <c r="X26" i="1"/>
  <c r="AC22" i="1"/>
  <c r="AD22" i="1" s="1"/>
  <c r="AE22" i="1" s="1"/>
  <c r="X22" i="1"/>
  <c r="AC45" i="1" l="1"/>
  <c r="AD45" i="1" s="1"/>
  <c r="AE45" i="1" s="1"/>
  <c r="AC47" i="1"/>
  <c r="AD47" i="1" s="1"/>
  <c r="AE47" i="1" s="1"/>
  <c r="W36" i="1"/>
  <c r="AC36" i="1" s="1"/>
  <c r="AD36" i="1" s="1"/>
  <c r="AE36" i="1" s="1"/>
  <c r="W18" i="1"/>
  <c r="AC18" i="1" s="1"/>
  <c r="AD18" i="1" s="1"/>
  <c r="AE18" i="1" s="1"/>
  <c r="W14" i="1"/>
  <c r="X14" i="1" s="1"/>
  <c r="AC39" i="1"/>
  <c r="AD39" i="1" s="1"/>
  <c r="AE39" i="1" s="1"/>
  <c r="AC43" i="1"/>
  <c r="AD43" i="1" s="1"/>
  <c r="AE43" i="1" s="1"/>
  <c r="W15" i="1"/>
  <c r="X15" i="1" s="1"/>
  <c r="W28" i="1"/>
  <c r="X28" i="1" s="1"/>
  <c r="W12" i="1"/>
  <c r="X12" i="1" s="1"/>
  <c r="X10" i="1"/>
  <c r="AC13" i="1"/>
  <c r="AD13" i="1" s="1"/>
  <c r="AE13" i="1" s="1"/>
  <c r="X25" i="1"/>
  <c r="X33" i="1"/>
  <c r="X37" i="1"/>
  <c r="X36" i="1"/>
  <c r="X29" i="1"/>
  <c r="AC19" i="1"/>
  <c r="AD19" i="1" s="1"/>
  <c r="AE19" i="1" s="1"/>
  <c r="AC17" i="1"/>
  <c r="AD17" i="1" s="1"/>
  <c r="AE17" i="1" s="1"/>
  <c r="X17" i="1"/>
  <c r="AC16" i="1"/>
  <c r="AD16" i="1" s="1"/>
  <c r="AE16" i="1" s="1"/>
  <c r="X16" i="1"/>
  <c r="X20" i="1"/>
  <c r="X21" i="1"/>
  <c r="X32" i="1"/>
  <c r="X35" i="1"/>
  <c r="AC35" i="1"/>
  <c r="AD35" i="1" s="1"/>
  <c r="AE35" i="1" s="1"/>
  <c r="X9" i="1"/>
  <c r="AC9" i="1"/>
  <c r="AD9" i="1" s="1"/>
  <c r="AE9" i="1" s="1"/>
  <c r="X11" i="1"/>
  <c r="AC11" i="1"/>
  <c r="AD11" i="1" s="1"/>
  <c r="AE11" i="1" s="1"/>
  <c r="AC24" i="1"/>
  <c r="AD24" i="1" s="1"/>
  <c r="AE24" i="1" s="1"/>
  <c r="X24" i="1"/>
  <c r="AC14" i="1" l="1"/>
  <c r="AD14" i="1" s="1"/>
  <c r="AE14" i="1" s="1"/>
  <c r="AC28" i="1"/>
  <c r="AD28" i="1" s="1"/>
  <c r="AE28" i="1" s="1"/>
  <c r="X18" i="1"/>
  <c r="AC12" i="1"/>
  <c r="AD12" i="1" s="1"/>
  <c r="AE12" i="1" s="1"/>
  <c r="AC15" i="1"/>
  <c r="AD15" i="1" s="1"/>
  <c r="AE15" i="1" s="1"/>
  <c r="AC10" i="1"/>
  <c r="AD10" i="1" s="1"/>
  <c r="AE10" i="1" s="1"/>
  <c r="AC30" i="1"/>
  <c r="AD30" i="1" s="1"/>
  <c r="AE30" i="1" s="1"/>
  <c r="X30" i="1"/>
  <c r="AC34" i="1"/>
  <c r="AD34" i="1" s="1"/>
  <c r="AE34" i="1" s="1"/>
  <c r="X34" i="1"/>
  <c r="X19" i="1"/>
  <c r="AC23" i="1"/>
  <c r="AD23" i="1" s="1"/>
  <c r="AE23" i="1" s="1"/>
  <c r="X23" i="1"/>
  <c r="P3" i="1" l="1"/>
  <c r="P5" i="1" l="1"/>
  <c r="R5" i="1" s="1"/>
  <c r="T5" i="1" s="1"/>
  <c r="P8" i="1"/>
  <c r="R8" i="1" s="1"/>
  <c r="T8" i="1" s="1"/>
  <c r="P6" i="1"/>
  <c r="R6" i="1" s="1"/>
  <c r="T6" i="1" s="1"/>
  <c r="P7" i="1"/>
  <c r="R7" i="1" s="1"/>
  <c r="T7" i="1" s="1"/>
  <c r="P4" i="1"/>
  <c r="R4" i="1" s="1"/>
  <c r="T4" i="1" s="1"/>
  <c r="U6" i="1" l="1"/>
  <c r="V6" i="1" s="1"/>
  <c r="W6" i="1" s="1"/>
  <c r="U7" i="1"/>
  <c r="V7" i="1" s="1"/>
  <c r="W7" i="1" s="1"/>
  <c r="U8" i="1"/>
  <c r="V8" i="1" s="1"/>
  <c r="W8" i="1" s="1"/>
  <c r="U4" i="1"/>
  <c r="V4" i="1" s="1"/>
  <c r="W4" i="1" s="1"/>
  <c r="U5" i="1"/>
  <c r="V5" i="1" s="1"/>
  <c r="W5" i="1" s="1"/>
  <c r="X5" i="1" l="1"/>
  <c r="AC5" i="1"/>
  <c r="AD5" i="1" s="1"/>
  <c r="AE5" i="1" s="1"/>
  <c r="X4" i="1"/>
  <c r="AC4" i="1"/>
  <c r="AD4" i="1" s="1"/>
  <c r="AE4" i="1" s="1"/>
  <c r="X6" i="1" l="1"/>
  <c r="AC6" i="1"/>
  <c r="AD6" i="1" s="1"/>
  <c r="AE6" i="1" s="1"/>
  <c r="X7" i="1"/>
  <c r="AC7" i="1"/>
  <c r="AD7" i="1" s="1"/>
  <c r="AE7" i="1" s="1"/>
  <c r="R3" i="1" l="1"/>
  <c r="R49" i="1" s="1"/>
  <c r="M49" i="1"/>
  <c r="AC2" i="1"/>
  <c r="X2" i="1"/>
  <c r="T3" i="1" l="1"/>
  <c r="AD2" i="1"/>
  <c r="U3" i="1" l="1"/>
  <c r="V3" i="1" s="1"/>
  <c r="T49" i="1"/>
  <c r="AE2" i="1"/>
  <c r="X8" i="1"/>
  <c r="AC8" i="1"/>
  <c r="W3" i="1" l="1"/>
  <c r="V49" i="1"/>
  <c r="AD8" i="1"/>
  <c r="AE8" i="1" s="1"/>
  <c r="W49" i="1" l="1"/>
  <c r="AC3" i="1"/>
  <c r="AC49" i="1" s="1"/>
  <c r="X3" i="1"/>
  <c r="X49" i="1" s="1"/>
  <c r="AD3" i="1" l="1"/>
  <c r="AE3" i="1" s="1"/>
  <c r="AE49" i="1" s="1"/>
  <c r="AD49"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Beerli Anna BLW</author>
  </authors>
  <commentList>
    <comment ref="B17" authorId="0" shapeId="0" xr:uid="{371C9398-4DF3-461F-806E-EFB1DA5B3508}">
      <text>
        <r>
          <rPr>
            <b/>
            <sz val="9"/>
            <color indexed="81"/>
            <rFont val="Segoe UI"/>
            <family val="2"/>
          </rPr>
          <t>Beerli Anna OFAG:</t>
        </r>
        <r>
          <rPr>
            <sz val="9"/>
            <color indexed="81"/>
            <rFont val="Segoe UI"/>
            <family val="2"/>
          </rPr>
          <t xml:space="preserve">
</t>
        </r>
        <r>
          <rPr>
            <sz val="9"/>
            <color indexed="81"/>
            <rFont val="Segoe UI"/>
            <family val="2"/>
          </rPr>
          <t>Alpage :aussi si individuel</t>
        </r>
      </text>
    </comment>
  </commentList>
</comments>
</file>

<file path=xl/sharedStrings.xml><?xml version="1.0" encoding="utf-8"?>
<sst xmlns="http://schemas.openxmlformats.org/spreadsheetml/2006/main" count="430" uniqueCount="193">
  <si>
    <r>
      <rPr>
        <sz val="10"/>
        <color rgb="FFFF0000"/>
        <rFont val="Arial Narrow"/>
        <family val="2"/>
      </rPr>
      <t>Investissements collectifs (hardware) dans l</t>
    </r>
    <r>
      <rPr>
        <sz val="10"/>
        <color rgb="FFFF0000"/>
        <rFont val="Arial Narrow"/>
        <family val="2"/>
      </rPr>
      <t>'intérêt de l</t>
    </r>
    <r>
      <rPr>
        <sz val="10"/>
        <color rgb="FFFF0000"/>
        <rFont val="Arial Narrow"/>
        <family val="2"/>
      </rPr>
      <t>'ensemble du projet</t>
    </r>
  </si>
  <si>
    <r>
      <rPr>
        <sz val="10"/>
        <rFont val="Arial Narrow"/>
        <family val="2"/>
      </rPr>
      <t>selon la situation de l</t>
    </r>
    <r>
      <rPr>
        <sz val="10"/>
        <rFont val="Arial Narrow"/>
        <family val="2"/>
      </rPr>
      <t>'exploitation</t>
    </r>
  </si>
  <si>
    <r>
      <rPr>
        <sz val="10"/>
        <rFont val="Arial Narrow"/>
        <family val="2"/>
      </rPr>
      <t>complet</t>
    </r>
  </si>
  <si>
    <r>
      <rPr>
        <sz val="10"/>
        <rFont val="Arial Narrow"/>
        <family val="2"/>
      </rPr>
      <t>SAF</t>
    </r>
  </si>
  <si>
    <r>
      <rPr>
        <sz val="10"/>
        <rFont val="Arial Narrow"/>
        <family val="2"/>
      </rPr>
      <t>communautaires</t>
    </r>
  </si>
  <si>
    <r>
      <rPr>
        <sz val="10"/>
        <rFont val="Arial Narrow"/>
        <family val="2"/>
      </rPr>
      <t>unique</t>
    </r>
  </si>
  <si>
    <r>
      <rPr>
        <b/>
        <sz val="10"/>
        <rFont val="Arial Narrow"/>
        <family val="2"/>
      </rPr>
      <t>Situation de l</t>
    </r>
    <r>
      <rPr>
        <b/>
        <sz val="10"/>
        <rFont val="Arial Narrow"/>
        <family val="2"/>
      </rPr>
      <t>'exploitation</t>
    </r>
  </si>
  <si>
    <r>
      <rPr>
        <b/>
        <sz val="10"/>
        <rFont val="Arial Narrow"/>
        <family val="2"/>
      </rPr>
      <t>Taux des contributions de la Confédération</t>
    </r>
  </si>
  <si>
    <r>
      <rPr>
        <sz val="10"/>
        <rFont val="Arial Narrow"/>
        <family val="2"/>
      </rPr>
      <t>…veuillez sélectionner la mesure</t>
    </r>
  </si>
  <si>
    <r>
      <rPr>
        <sz val="10"/>
        <rFont val="Arial Narrow"/>
        <family val="2"/>
      </rPr>
      <t>Plaine</t>
    </r>
  </si>
  <si>
    <r>
      <rPr>
        <sz val="10"/>
        <rFont val="Arial Narrow"/>
        <family val="2"/>
      </rPr>
      <t>ZC / ZM I</t>
    </r>
  </si>
  <si>
    <r>
      <rPr>
        <sz val="10"/>
        <rFont val="Arial Narrow"/>
        <family val="2"/>
      </rPr>
      <t>ZM II - IV</t>
    </r>
  </si>
  <si>
    <r>
      <rPr>
        <b/>
        <sz val="10"/>
        <rFont val="Arial Narrow"/>
        <family val="2"/>
      </rPr>
      <t>Production</t>
    </r>
  </si>
  <si>
    <r>
      <rPr>
        <b/>
        <sz val="10"/>
        <rFont val="Arial Narrow"/>
        <family val="2"/>
      </rPr>
      <t>Transformation</t>
    </r>
  </si>
  <si>
    <r>
      <rPr>
        <b/>
        <sz val="10"/>
        <rFont val="Arial Narrow"/>
        <family val="2"/>
      </rPr>
      <t>Commercialisation</t>
    </r>
  </si>
  <si>
    <r>
      <rPr>
        <b/>
        <sz val="12"/>
        <rFont val="Arial Narrow"/>
        <family val="2"/>
      </rPr>
      <t>Autres</t>
    </r>
  </si>
  <si>
    <r>
      <rPr>
        <sz val="10"/>
        <rFont val="Arial Narrow"/>
        <family val="2"/>
      </rPr>
      <t>sélectionner</t>
    </r>
  </si>
  <si>
    <r>
      <rPr>
        <sz val="10"/>
        <rFont val="Arial Narrow"/>
        <family val="2"/>
      </rPr>
      <t>PP dans l</t>
    </r>
    <r>
      <rPr>
        <sz val="10"/>
        <rFont val="Arial Narrow"/>
        <family val="2"/>
      </rPr>
      <t>'agriculture</t>
    </r>
  </si>
  <si>
    <r>
      <rPr>
        <sz val="10"/>
        <rFont val="Arial Narrow"/>
        <family val="2"/>
      </rPr>
      <t xml:space="preserve">PP </t>
    </r>
  </si>
  <si>
    <r>
      <rPr>
        <sz val="9"/>
        <color theme="1"/>
        <rFont val="Arial Narrow"/>
        <family val="2"/>
      </rPr>
      <t xml:space="preserve">Fruits et légumes (F </t>
    </r>
    <r>
      <rPr>
        <sz val="9"/>
        <color theme="1"/>
        <rFont val="Arial Narrow"/>
        <family val="2"/>
      </rPr>
      <t>&amp; L)</t>
    </r>
  </si>
  <si>
    <r>
      <rPr>
        <sz val="9"/>
        <color theme="1"/>
        <rFont val="Arial Narrow"/>
        <family val="2"/>
      </rPr>
      <t xml:space="preserve">Transformation F </t>
    </r>
    <r>
      <rPr>
        <sz val="9"/>
        <color theme="1"/>
        <rFont val="Arial Narrow"/>
        <family val="2"/>
      </rPr>
      <t>&amp; L</t>
    </r>
  </si>
  <si>
    <r>
      <rPr>
        <sz val="9"/>
        <color rgb="FF000000"/>
        <rFont val="Arial Narrow"/>
        <family val="2"/>
      </rPr>
      <t>Mise en valeur de la région</t>
    </r>
  </si>
  <si>
    <r>
      <rPr>
        <sz val="10"/>
        <rFont val="Arial Narrow"/>
        <family val="2"/>
      </rPr>
      <t>Production</t>
    </r>
  </si>
  <si>
    <r>
      <rPr>
        <sz val="9"/>
        <color theme="1"/>
        <rFont val="Arial Narrow"/>
        <family val="2"/>
      </rPr>
      <t xml:space="preserve">Logistique </t>
    </r>
    <r>
      <rPr>
        <sz val="9"/>
        <color theme="1"/>
        <rFont val="Arial Narrow"/>
        <family val="2"/>
      </rPr>
      <t>&amp; stockage</t>
    </r>
  </si>
  <si>
    <r>
      <rPr>
        <sz val="9"/>
        <color rgb="FF000000"/>
        <rFont val="Arial Narrow"/>
        <family val="2"/>
      </rPr>
      <t>Direction du PDR (ne compte pas comme PP)</t>
    </r>
  </si>
  <si>
    <r>
      <rPr>
        <sz val="10"/>
        <rFont val="Arial Narrow"/>
        <family val="2"/>
      </rPr>
      <t>Diversification</t>
    </r>
  </si>
  <si>
    <r>
      <rPr>
        <sz val="9"/>
        <color theme="1"/>
        <rFont val="Arial Narrow"/>
        <family val="2"/>
      </rPr>
      <t>Vignes</t>
    </r>
  </si>
  <si>
    <r>
      <rPr>
        <sz val="9"/>
        <color theme="1"/>
        <rFont val="Arial Narrow"/>
        <family val="2"/>
      </rPr>
      <t>Vinification</t>
    </r>
  </si>
  <si>
    <r>
      <rPr>
        <sz val="9"/>
        <color theme="1"/>
        <rFont val="Arial Narrow"/>
        <family val="2"/>
      </rPr>
      <t>Restauration</t>
    </r>
  </si>
  <si>
    <r>
      <rPr>
        <sz val="9"/>
        <color theme="1"/>
        <rFont val="Arial Narrow"/>
        <family val="2"/>
      </rPr>
      <t>Vente directe</t>
    </r>
  </si>
  <si>
    <r>
      <rPr>
        <sz val="9"/>
        <color theme="1"/>
        <rFont val="Arial Narrow"/>
        <family val="2"/>
      </rPr>
      <t>Divers</t>
    </r>
  </si>
  <si>
    <r>
      <rPr>
        <sz val="10"/>
        <rFont val="Arial Narrow"/>
        <family val="2"/>
      </rPr>
      <t>Transformation: Alpage</t>
    </r>
  </si>
  <si>
    <r>
      <rPr>
        <sz val="9"/>
        <color theme="1"/>
        <rFont val="Arial Narrow"/>
        <family val="2"/>
      </rPr>
      <t>Lait</t>
    </r>
  </si>
  <si>
    <r>
      <rPr>
        <sz val="9"/>
        <color theme="1"/>
        <rFont val="Arial Narrow"/>
        <family val="2"/>
      </rPr>
      <t>Lait</t>
    </r>
  </si>
  <si>
    <r>
      <rPr>
        <sz val="9"/>
        <color theme="1"/>
        <rFont val="Arial Narrow"/>
        <family val="2"/>
      </rPr>
      <t>Communication, marketing</t>
    </r>
  </si>
  <si>
    <r>
      <rPr>
        <sz val="9"/>
        <color theme="1"/>
        <rFont val="Arial Narrow"/>
        <family val="2"/>
      </rPr>
      <t>Offres pédagogiques</t>
    </r>
  </si>
  <si>
    <r>
      <rPr>
        <sz val="9"/>
        <color theme="1"/>
        <rFont val="Arial Narrow"/>
        <family val="2"/>
      </rPr>
      <t>Engraissement</t>
    </r>
  </si>
  <si>
    <r>
      <rPr>
        <sz val="9"/>
        <color theme="1"/>
        <rFont val="Arial Narrow"/>
        <family val="2"/>
      </rPr>
      <t>Viande</t>
    </r>
  </si>
  <si>
    <r>
      <rPr>
        <sz val="9"/>
        <color theme="1"/>
        <rFont val="Arial Narrow"/>
        <family val="2"/>
      </rPr>
      <t>Divers</t>
    </r>
  </si>
  <si>
    <r>
      <rPr>
        <sz val="9"/>
        <color theme="1"/>
        <rFont val="Arial Narrow"/>
        <family val="2"/>
      </rPr>
      <t>Energies renouvelables</t>
    </r>
  </si>
  <si>
    <r>
      <rPr>
        <sz val="9"/>
        <color theme="1"/>
        <rFont val="Arial Narrow"/>
        <family val="2"/>
      </rPr>
      <t>Alpage (lait, engraissement, étable)</t>
    </r>
  </si>
  <si>
    <r>
      <rPr>
        <sz val="9"/>
        <color theme="1"/>
        <rFont val="Arial Narrow"/>
        <family val="2"/>
      </rPr>
      <t>Alpage</t>
    </r>
  </si>
  <si>
    <r>
      <rPr>
        <sz val="9"/>
        <color theme="1"/>
        <rFont val="Arial Narrow"/>
        <family val="2"/>
      </rPr>
      <t>Divers</t>
    </r>
  </si>
  <si>
    <r>
      <rPr>
        <sz val="9"/>
        <color theme="1"/>
        <rFont val="Arial Narrow"/>
        <family val="2"/>
      </rPr>
      <t>Divers</t>
    </r>
  </si>
  <si>
    <r>
      <rPr>
        <sz val="9"/>
        <color theme="1"/>
        <rFont val="Arial Narrow"/>
        <family val="2"/>
      </rPr>
      <t>Divers</t>
    </r>
  </si>
  <si>
    <r>
      <rPr>
        <b/>
        <sz val="10"/>
        <rFont val="Arial Narrow"/>
        <family val="2"/>
      </rPr>
      <t>Unité d</t>
    </r>
    <r>
      <rPr>
        <b/>
        <sz val="10"/>
        <rFont val="Arial Narrow"/>
        <family val="2"/>
      </rPr>
      <t>'observation</t>
    </r>
  </si>
  <si>
    <r>
      <rPr>
        <sz val="10"/>
        <color theme="1"/>
        <rFont val="Arial Narrow"/>
        <family val="2"/>
      </rPr>
      <t>Exploitation</t>
    </r>
  </si>
  <si>
    <r>
      <rPr>
        <b/>
        <sz val="10"/>
        <rFont val="Arial Narrow"/>
        <family val="2"/>
      </rPr>
      <t>Type de PDR</t>
    </r>
  </si>
  <si>
    <r>
      <rPr>
        <sz val="10"/>
        <color theme="1"/>
        <rFont val="Arial Narrow"/>
        <family val="2"/>
      </rPr>
      <t>Branche de production</t>
    </r>
  </si>
  <si>
    <r>
      <rPr>
        <sz val="10"/>
        <color theme="1"/>
        <rFont val="Arial Narrow"/>
        <family val="2"/>
      </rPr>
      <t>orientée sur la chaîne de création de valeur</t>
    </r>
  </si>
  <si>
    <r>
      <rPr>
        <b/>
        <sz val="10"/>
        <rFont val="Arial Narrow"/>
        <family val="2"/>
      </rPr>
      <t>Le porteur de projet existait-il déjà avant le PDR?</t>
    </r>
  </si>
  <si>
    <r>
      <rPr>
        <sz val="12"/>
        <rFont val="Arial Narrow"/>
        <family val="2"/>
      </rPr>
      <t>sélectionner</t>
    </r>
  </si>
  <si>
    <r>
      <rPr>
        <sz val="10"/>
        <color theme="1"/>
        <rFont val="Arial Narrow"/>
        <family val="2"/>
      </rPr>
      <t>oui</t>
    </r>
  </si>
  <si>
    <r>
      <rPr>
        <sz val="10"/>
        <color theme="1"/>
        <rFont val="Arial Narrow"/>
        <family val="2"/>
      </rPr>
      <t>non</t>
    </r>
  </si>
  <si>
    <r>
      <rPr>
        <b/>
        <sz val="10"/>
        <rFont val="Arial Narrow"/>
        <family val="2"/>
      </rPr>
      <t>Sources de financement</t>
    </r>
  </si>
  <si>
    <r>
      <rPr>
        <sz val="10"/>
        <color theme="1"/>
        <rFont val="Arial Narrow"/>
        <family val="2"/>
      </rPr>
      <t>…veuillez sélectionner la source de financement</t>
    </r>
  </si>
  <si>
    <r>
      <rPr>
        <sz val="10"/>
        <color theme="1"/>
        <rFont val="Arial Narrow"/>
        <family val="2"/>
      </rPr>
      <t>Prêts de tiers</t>
    </r>
  </si>
  <si>
    <r>
      <rPr>
        <sz val="10"/>
        <color theme="1"/>
        <rFont val="Arial Narrow"/>
        <family val="2"/>
      </rPr>
      <t>Prêts bancaires</t>
    </r>
  </si>
  <si>
    <r>
      <rPr>
        <sz val="10"/>
        <color theme="1"/>
        <rFont val="Arial Narrow"/>
        <family val="2"/>
      </rPr>
      <t>Hypothèque</t>
    </r>
  </si>
  <si>
    <r>
      <rPr>
        <sz val="10"/>
        <color theme="1"/>
        <rFont val="Arial Narrow"/>
        <family val="2"/>
      </rPr>
      <t>Crédit d’investissement</t>
    </r>
  </si>
  <si>
    <r>
      <rPr>
        <sz val="10"/>
        <color theme="1"/>
        <rFont val="Arial Narrow"/>
        <family val="2"/>
      </rPr>
      <t>Fonds propres</t>
    </r>
  </si>
  <si>
    <r>
      <rPr>
        <sz val="10"/>
        <color theme="1"/>
        <rFont val="Arial Narrow"/>
        <family val="2"/>
      </rPr>
      <t>Financement du solde inconnu</t>
    </r>
  </si>
  <si>
    <r>
      <rPr>
        <b/>
        <sz val="10"/>
        <rFont val="Arial Narrow"/>
        <family val="2"/>
      </rPr>
      <t>Assuré?</t>
    </r>
  </si>
  <si>
    <r>
      <rPr>
        <sz val="10"/>
        <color theme="1"/>
        <rFont val="Arial Narrow"/>
        <family val="2"/>
      </rPr>
      <t>...veuillez sélectionner</t>
    </r>
  </si>
  <si>
    <r>
      <rPr>
        <sz val="10"/>
        <color theme="1"/>
        <rFont val="Arial Narrow"/>
        <family val="2"/>
      </rPr>
      <t>oui</t>
    </r>
  </si>
  <si>
    <r>
      <rPr>
        <sz val="10"/>
        <color theme="1"/>
        <rFont val="Arial Narrow"/>
        <family val="2"/>
      </rPr>
      <t>non</t>
    </r>
  </si>
  <si>
    <t xml:space="preserve">Taux des contributions du canton </t>
  </si>
  <si>
    <t>intersectorielle</t>
  </si>
  <si>
    <t>Mesures individuelles contribuant à la protection de l'environnement</t>
  </si>
  <si>
    <t>reprendre du modèle Bâtiments ruraux</t>
  </si>
  <si>
    <t>…veuillez sélectionner la mesure</t>
  </si>
  <si>
    <t>Autres</t>
  </si>
  <si>
    <t>Production</t>
  </si>
  <si>
    <t>Nom du PDR</t>
  </si>
  <si>
    <t>Projet partiel (PP)</t>
  </si>
  <si>
    <t>Orientation</t>
  </si>
  <si>
    <t>Type de projet</t>
  </si>
  <si>
    <t>Investissement</t>
  </si>
  <si>
    <t>Total des coûts d'investissement</t>
  </si>
  <si>
    <t xml:space="preserve">Situation de l'exploitation                   </t>
  </si>
  <si>
    <t>Mesure</t>
  </si>
  <si>
    <t>N° de la mesure</t>
  </si>
  <si>
    <t>Coûts ne donnant pas droit à une contribution</t>
  </si>
  <si>
    <t>Coûts donnant droit à une contribution</t>
  </si>
  <si>
    <t>Réduction des coûts donnant droit à une contribution</t>
  </si>
  <si>
    <t>Coûts déterminants donnant droit à une contribution</t>
  </si>
  <si>
    <t>Taux des contributions de la Confédération sans bonus PDR</t>
  </si>
  <si>
    <t>Bonus pour le type de PDR</t>
  </si>
  <si>
    <t>Taux des contributions de la Confédération avec bonus PDR</t>
  </si>
  <si>
    <t>Participation minimale du canton à la contribution fédérale</t>
  </si>
  <si>
    <t>Taux de contribution définitif de la Confédération</t>
  </si>
  <si>
    <t>Contribution fédérale visée</t>
  </si>
  <si>
    <t>Total des contributions publiques</t>
  </si>
  <si>
    <t>Part des coûts d'investissement</t>
  </si>
  <si>
    <t>afp tiers (aide montagne, fondations, communes, etc.)</t>
  </si>
  <si>
    <t>CI</t>
  </si>
  <si>
    <t>Prêts</t>
  </si>
  <si>
    <t>Fonds propres</t>
  </si>
  <si>
    <t>Financement du solde non assuré</t>
  </si>
  <si>
    <t>Total</t>
  </si>
  <si>
    <t>Contrôles</t>
  </si>
  <si>
    <t>Nom</t>
  </si>
  <si>
    <t>description de l'investissement</t>
  </si>
  <si>
    <t>sélectionner</t>
  </si>
  <si>
    <t>Aperçu de l'étape de documentation de l'ensemble du PDR</t>
  </si>
  <si>
    <t>Nom du projet PDR</t>
  </si>
  <si>
    <t>Date</t>
  </si>
  <si>
    <t>Type de PDR</t>
  </si>
  <si>
    <t>Numéro CS PDR</t>
  </si>
  <si>
    <t>Aperçu des coûts</t>
  </si>
  <si>
    <t xml:space="preserve">A Nom du PDR, nom du projet partiel:   </t>
  </si>
  <si>
    <t xml:space="preserve">C &amp; D Orientation et type de projet:  </t>
  </si>
  <si>
    <t xml:space="preserve">E &amp; F Investissement:                         </t>
  </si>
  <si>
    <t>Brève description de l'investissement et des coûts totaux</t>
  </si>
  <si>
    <t xml:space="preserve">G Situation de l'exploitation:                   </t>
  </si>
  <si>
    <t>Zone dans laquelle se situe le projet partiel (plaine, zone des collines (HZ) / zone de montagne (ZM) I, ZM II - IV)</t>
  </si>
  <si>
    <t xml:space="preserve">H &amp; I Mesure:                        </t>
  </si>
  <si>
    <t xml:space="preserve">J Coûts ne donnant pas droit à une contribution: </t>
  </si>
  <si>
    <t xml:space="preserve">K Coûts donnant droit à une contribution: </t>
  </si>
  <si>
    <t>Différence: coûts d'investissement moins les coûts ne donnant pas droit à une contribution</t>
  </si>
  <si>
    <t>L Réduction des coûts donnant droit à une contribution:</t>
  </si>
  <si>
    <t xml:space="preserve">M Bonus pour le type de PDR: </t>
  </si>
  <si>
    <t>N Coûts déterminants donnant droit à des contributions</t>
  </si>
  <si>
    <t xml:space="preserve">O Taux de contribution max. Confédération: </t>
  </si>
  <si>
    <t xml:space="preserve">P Participation minimale du canton à la contribution fédérale: </t>
  </si>
  <si>
    <t xml:space="preserve">selon l'OAS; </t>
  </si>
  <si>
    <t xml:space="preserve">Q Taux des contributions du canton </t>
  </si>
  <si>
    <t>= contribution fédérale * participation du canton à la contribution fédérale</t>
  </si>
  <si>
    <t>R Taux de contribution définitif de la Confédération</t>
  </si>
  <si>
    <t>= si la participation cantonale est inférieure au minimum prévu, la contribution fédérale est également adaptée afin que l'OAS soit respectée</t>
  </si>
  <si>
    <t xml:space="preserve">S / T / U Contribution visée Confédération, canton, somme Confédération + canton </t>
  </si>
  <si>
    <t>= multiplication des "coûts déterminants donnant droit à des contributions" * taux des contributions</t>
  </si>
  <si>
    <t xml:space="preserve">W - AA: </t>
  </si>
  <si>
    <t>autres sources de financement</t>
  </si>
  <si>
    <t>AD-AI:</t>
  </si>
  <si>
    <t>Le rapport intermédiaire &amp; final doit indiquer la valeur effective des coûts d'investissement</t>
  </si>
  <si>
    <t>Orientations et type de projet</t>
  </si>
  <si>
    <t>Transformation</t>
  </si>
  <si>
    <t>Commercialisation</t>
  </si>
  <si>
    <t>Diversification</t>
  </si>
  <si>
    <t>Mise en valeur de la région, direction du PDR (ne compte pas comme un PP)</t>
  </si>
  <si>
    <r>
      <rPr>
        <sz val="12"/>
        <color theme="1"/>
        <rFont val="Arial Narrow"/>
        <family val="2"/>
      </rPr>
      <t>Rapport intermédiaire</t>
    </r>
    <r>
      <rPr>
        <b/>
        <sz val="12"/>
        <color theme="1"/>
        <rFont val="Arial Narrow"/>
        <family val="2"/>
      </rPr>
      <t xml:space="preserve"> investissement effectif 1</t>
    </r>
  </si>
  <si>
    <r>
      <rPr>
        <sz val="12"/>
        <color theme="1"/>
        <rFont val="Arial Narrow"/>
        <family val="2"/>
      </rPr>
      <t>Rapport intermédiaire</t>
    </r>
    <r>
      <rPr>
        <b/>
        <sz val="12"/>
        <color theme="1"/>
        <rFont val="Arial Narrow"/>
        <family val="2"/>
      </rPr>
      <t xml:space="preserve"> contribution fédérale effective 1</t>
    </r>
  </si>
  <si>
    <r>
      <rPr>
        <sz val="12"/>
        <color theme="1"/>
        <rFont val="Arial Narrow"/>
        <family val="2"/>
      </rPr>
      <t>Rapport intermédiaire</t>
    </r>
    <r>
      <rPr>
        <b/>
        <sz val="12"/>
        <color theme="1"/>
        <rFont val="Arial Narrow"/>
        <family val="2"/>
      </rPr>
      <t xml:space="preserve"> investissement effectif 2</t>
    </r>
  </si>
  <si>
    <r>
      <rPr>
        <sz val="12"/>
        <color theme="1"/>
        <rFont val="Arial Narrow"/>
        <family val="2"/>
      </rPr>
      <t xml:space="preserve">Rapport intermédiaire </t>
    </r>
    <r>
      <rPr>
        <b/>
        <sz val="12"/>
        <color theme="1"/>
        <rFont val="Arial Narrow"/>
        <family val="2"/>
      </rPr>
      <t>contribution fédérale effective 2</t>
    </r>
  </si>
  <si>
    <r>
      <rPr>
        <sz val="12"/>
        <color theme="1"/>
        <rFont val="Arial Narrow"/>
        <family val="2"/>
      </rPr>
      <t xml:space="preserve">Rapport final </t>
    </r>
    <r>
      <rPr>
        <b/>
        <sz val="12"/>
        <color theme="1"/>
        <rFont val="Arial Narrow"/>
        <family val="2"/>
      </rPr>
      <t>investissement effectif</t>
    </r>
  </si>
  <si>
    <r>
      <rPr>
        <sz val="12"/>
        <color theme="1"/>
        <rFont val="Arial Narrow"/>
        <family val="2"/>
      </rPr>
      <t xml:space="preserve">Rapport final 
</t>
    </r>
    <r>
      <rPr>
        <b/>
        <sz val="12"/>
        <color theme="1"/>
        <rFont val="Arial Narrow"/>
        <family val="2"/>
      </rPr>
      <t xml:space="preserve">contribution fédérale effective </t>
    </r>
  </si>
  <si>
    <t>Numéro CS : à remplir par le canton ou l'OFAG (sur la base du logiciel d'administration de la Confédération et du canton)</t>
  </si>
  <si>
    <t>Instructions</t>
  </si>
  <si>
    <t>Contribution cantonale effective</t>
  </si>
  <si>
    <t>Contribution communale</t>
  </si>
  <si>
    <t>Grandes cultures (y.c. centres de collecte de céréales)</t>
  </si>
  <si>
    <t>Moulins</t>
  </si>
  <si>
    <t>selon qu'il s'agit d'une mesure collective ou individuelle</t>
  </si>
  <si>
    <t xml:space="preserve">Création_et_développement_d’activités_dans_l’exploitation_agricole </t>
  </si>
  <si>
    <t>Agritourisme:Hébergement, restauration, évènements</t>
  </si>
  <si>
    <t>Transformation et stockage</t>
  </si>
  <si>
    <t>Vente</t>
  </si>
  <si>
    <t>Création et développement d’activités dans l’exploitation agricole</t>
  </si>
  <si>
    <t>Transformation F&amp;L, moulins, vinification, lait, viande, alpage, divers</t>
  </si>
  <si>
    <t>Vente, logistique &amp; stockage, restauration, communication / marketing, divers</t>
  </si>
  <si>
    <t>Agritourisme (hébergement, restauration, évènements), transformation et stockage, vente directe, offres pédagogiques, énergies renouvelables, divers</t>
  </si>
  <si>
    <t>Fruits et légumes, culture des champs (y.c. centres de collecte de céréales), vin, lait, engraissement, alpage (lait, engraissement, étable), divers</t>
  </si>
  <si>
    <r>
      <t xml:space="preserve">* Reporter ici les calculs figurant dans le fichier Excel des différents projets partiels  = fichier "Formulaire financier et indicateurs_projet partiel_étape de la documentation" à partir de la feuille "Vue d'ensemble". Le calcul des frais donnant droit à une contribution se base sur la version actuelle de l'OAS (cf. instructions). Tous les investissements doivent être énumérés pour chaque projet partiel, c'est-à-dire que plusieurs lignes peuvent être remplies par projet partiel.
</t>
    </r>
    <r>
      <rPr>
        <b/>
        <sz val="12"/>
        <rFont val="Arial Narrow"/>
        <family val="2"/>
      </rPr>
      <t>* Les explications des différentes colonnes du tableau peuvent être développées ici :</t>
    </r>
  </si>
  <si>
    <t>Indiquer le nom du PDR pour toutes les lignes; indiquer les noms des PP correspondant pour chaque ligne = investissement</t>
  </si>
  <si>
    <t>Sélectionner dans la liste (selon l'OIMAS), le numéro est attribué automatiquement</t>
  </si>
  <si>
    <t>Coûts ne donnant pas droit à une contribution selon l'OAS</t>
  </si>
  <si>
    <t>selon l'OAS, cette cellule est remplie automatiquement</t>
  </si>
  <si>
    <t>= coûts donnant droit à une contribution - réduction + bonus</t>
  </si>
  <si>
    <t>Taux maximal des contributions par zone selon l'OAS. Cette cellule est remplie automatiquement.</t>
  </si>
  <si>
    <t>Dans le cadre des projets PDR, on distingue 5 orientations différentes avec leurs types de projets ; c'est la base du traitement interne des données par l'OFAG.Un projet partiel ne peut concerner qu'une seule orientation ou un type de projet. Les promoteurs des projets qui appartiennent exclusivement à une exploitation agricole en particulier doivent choisir l’orientation « Création et développement d’activités dans l’exploitation agricole ».
Tous les autres promoteurs de projets doivent choisir l’orientation et le type de projet correspondant le mieux possible à l’investissement réalisé par des fonds pulbics. Lorsqu’un projet fait appel à des investissements qui correspondent à plusieurs types de projet, il faut choisir le type qui générera le chiffre d’affaires le plus important. (cf. explications ci-dessous)</t>
  </si>
  <si>
    <r>
      <rPr>
        <b/>
        <sz val="12"/>
        <color theme="7" tint="-0.249977111117893"/>
        <rFont val="Arial Narrow"/>
        <family val="2"/>
      </rPr>
      <t>Objectif</t>
    </r>
    <r>
      <rPr>
        <sz val="12"/>
        <color theme="7" tint="-0.249977111117893"/>
        <rFont val="Arial Narrow"/>
        <family val="2"/>
      </rPr>
      <t>: c</t>
    </r>
    <r>
      <rPr>
        <sz val="12"/>
        <rFont val="Arial Narrow"/>
        <family val="2"/>
      </rPr>
      <t xml:space="preserve">e document Excel permet de garder une vue d'ensemble du PDR en reprenant les coûts ainsi que les données de contrôle et de monitoring des différents projets partiels. 
</t>
    </r>
    <r>
      <rPr>
        <b/>
        <sz val="12"/>
        <color theme="7" tint="-0.249977111117893"/>
        <rFont val="Arial Narrow"/>
        <family val="2"/>
      </rPr>
      <t xml:space="preserve">Procédure: </t>
    </r>
    <r>
      <rPr>
        <sz val="12"/>
        <rFont val="Arial Narrow"/>
        <family val="2"/>
      </rPr>
      <t xml:space="preserve">
* </t>
    </r>
    <r>
      <rPr>
        <b/>
        <sz val="12"/>
        <rFont val="Arial Narrow"/>
        <family val="2"/>
      </rPr>
      <t>Qui doit remplir quoi?</t>
    </r>
    <r>
      <rPr>
        <sz val="12"/>
        <rFont val="Arial Narrow"/>
        <family val="2"/>
      </rPr>
      <t xml:space="preserve"> Les porteurs des différents projets partiels (PP) doivent transmettre les données de controlling, y compris les coûts effectifs à la direction du PDR à la  fois pour la planification de l'étape de documentaition (ED) et pour les rapports intermédiaire et final. La direction du PDR reporte ensuite ces données dans ce fichier récapitulatif. Lors de la planification de l'ED: veuillez indiquer clairement le calcul des coûts avec le processus de calcul prévu (menu déroulant), 2) pour le rapport intermédiaire et final : en copiant-collant à partir des plans financiers des PP.
Ce processus permet de garantir que des informations confidentielles ne sont ni transmises ni consultées par des personnes non autorisées au sein du PDR.
* </t>
    </r>
    <r>
      <rPr>
        <b/>
        <sz val="12"/>
        <rFont val="Arial Narrow"/>
        <family val="2"/>
      </rPr>
      <t>Source d'informations:</t>
    </r>
    <r>
      <rPr>
        <sz val="12"/>
        <rFont val="Arial Narrow"/>
        <family val="2"/>
      </rPr>
      <t xml:space="preserve"> les informations du fichier Excel de la planification financière pour les différents projets partiels (PP) sont collectées ici (à partir du fichier: "Formulaire financier et indicateurs projet partiel_étape de la documentation")
* </t>
    </r>
    <r>
      <rPr>
        <b/>
        <sz val="12"/>
        <rFont val="Arial Narrow"/>
        <family val="2"/>
      </rPr>
      <t>Date d'utilisation</t>
    </r>
    <r>
      <rPr>
        <sz val="12"/>
        <rFont val="Arial Narrow"/>
        <family val="2"/>
      </rPr>
      <t xml:space="preserve">: les valeurs cibles des coûts ou des indicateurs pour le controlling sont élaborées durant l'étape de documentation. Elles sont complétées et présentées au moment de la rédaction des rapports intermédiaires et finaux.
* </t>
    </r>
    <r>
      <rPr>
        <b/>
        <sz val="12"/>
        <rFont val="Arial Narrow"/>
        <family val="2"/>
      </rPr>
      <t>Code couleur</t>
    </r>
    <r>
      <rPr>
        <sz val="12"/>
        <rFont val="Arial Narrow"/>
        <family val="2"/>
      </rPr>
      <t xml:space="preserve">: remplir uniquement les champs en </t>
    </r>
    <r>
      <rPr>
        <sz val="12"/>
        <color theme="7" tint="-0.249977111117893"/>
        <rFont val="Arial Narrow"/>
        <family val="2"/>
      </rPr>
      <t xml:space="preserve">jaunes. </t>
    </r>
    <r>
      <rPr>
        <sz val="12"/>
        <rFont val="Arial Narrow"/>
        <family val="2"/>
      </rPr>
      <t xml:space="preserve"> En </t>
    </r>
    <r>
      <rPr>
        <sz val="12"/>
        <color theme="9" tint="-0.249977111117893"/>
        <rFont val="Arial Narrow"/>
        <family val="2"/>
      </rPr>
      <t xml:space="preserve">vert </t>
    </r>
    <r>
      <rPr>
        <sz val="12"/>
        <rFont val="Arial Narrow"/>
        <family val="2"/>
      </rPr>
      <t xml:space="preserve">= sont indiquées les cellules avec un menu déroulant. En blanc = ces cellules contiennent des formules et sont remplies automatiquement.
</t>
    </r>
    <r>
      <rPr>
        <b/>
        <sz val="12"/>
        <rFont val="Arial Narrow"/>
        <family val="2"/>
      </rPr>
      <t>* Chiffres annuels</t>
    </r>
    <r>
      <rPr>
        <sz val="12"/>
        <rFont val="Arial Narrow"/>
        <family val="2"/>
      </rPr>
      <t xml:space="preserve">: n = année précédente, n+1 = 1. année PDR, post3a = 3 ans après la fin du projet --&gt; remplacer les dénominations  (n, n+1, etc.) par les années effectives du PDR. Commencer par l'année avant la réalisation du PDR. Faire ensuire de même pour les années suivantes.
</t>
    </r>
    <r>
      <rPr>
        <b/>
        <sz val="12"/>
        <rFont val="Arial Narrow"/>
        <family val="2"/>
      </rPr>
      <t>* Type de PDR</t>
    </r>
    <r>
      <rPr>
        <sz val="12"/>
        <rFont val="Arial Narrow"/>
        <family val="2"/>
      </rPr>
      <t xml:space="preserve">: soit orienté sur la chaîne de création de valeur soit intersectoriel selon l'OAS
</t>
    </r>
    <r>
      <rPr>
        <b/>
        <sz val="12"/>
        <rFont val="Arial Narrow"/>
        <family val="2"/>
      </rPr>
      <t>* Ouvrir entièrement le fichier Excel:</t>
    </r>
    <r>
      <rPr>
        <sz val="12"/>
        <rFont val="Arial Narrow"/>
        <family val="2"/>
      </rPr>
      <t xml:space="preserve"> en cliquant sur les signes "+" dans la marge grise à gauche du fichier Excel (à côté des titres des lignes/colonnes), vous pouvez ouvrir la feuille entière ou en fermer des parties avec le signe "-". </t>
    </r>
  </si>
  <si>
    <t>Bâtiments alpestres</t>
  </si>
  <si>
    <r>
      <rPr>
        <b/>
        <sz val="12"/>
        <rFont val="Arial Narrow"/>
        <family val="2"/>
      </rPr>
      <t>Mesure</t>
    </r>
  </si>
  <si>
    <r>
      <rPr>
        <b/>
        <sz val="12"/>
        <rFont val="Arial Narrow"/>
        <family val="2"/>
      </rPr>
      <t>Réduction en % des coûts donnant droit à une contribution</t>
    </r>
  </si>
  <si>
    <r>
      <rPr>
        <sz val="12"/>
        <rFont val="Arial Narrow"/>
        <family val="2"/>
      </rPr>
      <t>Bonus PDR</t>
    </r>
  </si>
  <si>
    <r>
      <rPr>
        <b/>
        <sz val="12"/>
        <rFont val="Arial Narrow"/>
        <family val="2"/>
      </rPr>
      <t>Taux des contributions de la Confédération</t>
    </r>
  </si>
  <si>
    <r>
      <rPr>
        <b/>
        <sz val="12"/>
        <rFont val="Arial Narrow"/>
        <family val="2"/>
      </rPr>
      <t>Participation cantonale à la contribution fédérale</t>
    </r>
  </si>
  <si>
    <r>
      <rPr>
        <sz val="12"/>
        <rFont val="Arial Narrow"/>
        <family val="2"/>
      </rPr>
      <t>…veuillez sélectionner la mesure</t>
    </r>
  </si>
  <si>
    <r>
      <t>Investissements collectifs dans l</t>
    </r>
    <r>
      <rPr>
        <sz val="12"/>
        <color rgb="FFFF0000"/>
        <rFont val="Arial Narrow"/>
        <family val="2"/>
      </rPr>
      <t>'intérêt de l</t>
    </r>
    <r>
      <rPr>
        <sz val="12"/>
        <color rgb="FFFF0000"/>
        <rFont val="Arial Narrow"/>
        <family val="2"/>
      </rPr>
      <t>'ensemble du projet</t>
    </r>
  </si>
  <si>
    <r>
      <rPr>
        <sz val="12"/>
        <rFont val="Arial Narrow"/>
        <family val="2"/>
      </rPr>
      <t>selon la situation de l</t>
    </r>
    <r>
      <rPr>
        <sz val="12"/>
        <rFont val="Arial Narrow"/>
        <family val="2"/>
      </rPr>
      <t>'exploitation</t>
    </r>
  </si>
  <si>
    <r>
      <t>Mise en place d</t>
    </r>
    <r>
      <rPr>
        <sz val="12"/>
        <rFont val="Arial Narrow"/>
        <family val="2"/>
      </rPr>
      <t>'une branche de production dans l</t>
    </r>
    <r>
      <rPr>
        <sz val="12"/>
        <rFont val="Arial Narrow"/>
        <family val="2"/>
      </rPr>
      <t>'exploitation agricole</t>
    </r>
  </si>
  <si>
    <t>Région de plaine et ZC: Transformation, stockage et commercialisation en commun de produits agricoles régionaux (mesure individuelle)</t>
  </si>
  <si>
    <t>Région de plaine et ZC: Transformation, stockage et commercialisation en commun de produits agricoles régionaux (mesure collective)</t>
  </si>
  <si>
    <t>ZM I: Transformation, stockage et commercialisation en commun de produits agricoles régionaux (mesure individuelle)</t>
  </si>
  <si>
    <t>ZM I: Transformation, stockage et commercialisation en commun de produits agricoles régionaux (mesure collective)</t>
  </si>
  <si>
    <t>ZM II-IV: Transformation, stockage et commercialisation en commun de produits agricoles régionaux (mesure individuelle)</t>
  </si>
  <si>
    <t>ZM II-IV: Transformation, stockage et commercialisation en commun de produits agricoles régionaux (mesure collective)</t>
  </si>
  <si>
    <r>
      <t>Autres mesures dans l</t>
    </r>
    <r>
      <rPr>
        <sz val="11"/>
        <color theme="1"/>
        <rFont val="Arial"/>
        <family val="2"/>
      </rPr>
      <t>'intérêt du projet global (réduction min. 50%)</t>
    </r>
  </si>
  <si>
    <r>
      <t>Construction individuelle d</t>
    </r>
    <r>
      <rPr>
        <sz val="11"/>
        <color theme="1"/>
        <rFont val="Arial"/>
        <family val="2"/>
      </rPr>
      <t>'étables pour animaux consommant des fourrages grossiers</t>
    </r>
  </si>
  <si>
    <r>
      <rPr>
        <sz val="12"/>
        <rFont val="Arial Narrow"/>
        <family val="2"/>
      </rPr>
      <t>reprendre du modèle Bâtiments ruraux</t>
    </r>
  </si>
  <si>
    <r>
      <t>Mesures d</t>
    </r>
    <r>
      <rPr>
        <sz val="12"/>
        <color rgb="FF7030A0"/>
        <rFont val="Arial Narrow"/>
        <family val="2"/>
      </rPr>
      <t>'améliorations foncières</t>
    </r>
  </si>
  <si>
    <r>
      <t>veuillez clarifier spécifiquement avec l</t>
    </r>
    <r>
      <rPr>
        <sz val="12"/>
        <rFont val="Arial Narrow"/>
        <family val="2"/>
      </rPr>
      <t>'OFAG</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</si>
</sst>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00%"/>
  </numFmts>
  <fonts count="32" x14ac:knownFonts="1">
    <font>
      <sz val="11"/>
      <color theme="1"/>
      <name val="Arial"/>
      <family val="2"/>
    </font>
    <font>
      <sz val="11"/>
      <color theme="1"/>
      <name val="Arial"/>
      <family val="2"/>
    </font>
    <font>
      <sz val="10"/>
      <color theme="1"/>
      <name val="Arial Narrow"/>
      <family val="2"/>
    </font>
    <font>
      <b/>
      <sz val="10"/>
      <name val="Arial Narrow"/>
      <family val="2"/>
    </font>
    <font>
      <sz val="10"/>
      <color rgb="FFFF0000"/>
      <name val="Arial Narrow"/>
      <family val="2"/>
    </font>
    <font>
      <sz val="10"/>
      <name val="Arial Narrow"/>
      <family val="2"/>
    </font>
    <font>
      <sz val="9"/>
      <color indexed="81"/>
      <name val="Segoe UI"/>
      <family val="2"/>
    </font>
    <font>
      <b/>
      <sz val="9"/>
      <color indexed="81"/>
      <name val="Segoe UI"/>
      <family val="2"/>
    </font>
    <font>
      <sz val="9"/>
      <name val="Arial Narrow"/>
      <family val="2"/>
    </font>
    <font>
      <sz val="9"/>
      <color theme="1"/>
      <name val="Arial Narrow"/>
      <family val="2"/>
    </font>
    <font>
      <sz val="11"/>
      <color theme="1"/>
      <name val="Frutiger 45"/>
      <family val="2"/>
    </font>
    <font>
      <b/>
      <sz val="12"/>
      <name val="Arial Narrow"/>
      <family val="2"/>
    </font>
    <font>
      <sz val="12"/>
      <color theme="1"/>
      <name val="Arial Narrow"/>
      <family val="2"/>
    </font>
    <font>
      <sz val="12"/>
      <name val="Arial Narrow"/>
      <family val="2"/>
    </font>
    <font>
      <sz val="16"/>
      <color theme="1"/>
      <name val="Arial Narrow"/>
      <family val="2"/>
    </font>
    <font>
      <sz val="20"/>
      <color theme="1"/>
      <name val="Arial Narrow"/>
      <family val="2"/>
    </font>
    <font>
      <sz val="9"/>
      <color rgb="FF000000"/>
      <name val="Arial Narrow"/>
      <family val="2"/>
    </font>
    <font>
      <sz val="28"/>
      <color theme="1"/>
      <name val="Arial Narrow"/>
      <family val="2"/>
    </font>
    <font>
      <b/>
      <sz val="12"/>
      <color indexed="8"/>
      <name val="Arial Narrow"/>
      <family val="2"/>
    </font>
    <font>
      <b/>
      <sz val="12"/>
      <color theme="1"/>
      <name val="Arial Narrow"/>
      <family val="2"/>
    </font>
    <font>
      <sz val="12"/>
      <color theme="1"/>
      <name val="Frutiger 45"/>
      <family val="2"/>
    </font>
    <font>
      <sz val="12"/>
      <color theme="7" tint="-0.249977111117893"/>
      <name val="Arial Narrow"/>
      <family val="2"/>
    </font>
    <font>
      <b/>
      <sz val="12"/>
      <color theme="7" tint="-0.249977111117893"/>
      <name val="Arial Narrow"/>
      <family val="2"/>
    </font>
    <font>
      <sz val="12"/>
      <color theme="9" tint="-0.249977111117893"/>
      <name val="Arial Narrow"/>
      <family val="2"/>
    </font>
    <font>
      <b/>
      <sz val="14"/>
      <name val="Arial Narrow"/>
      <family val="2"/>
    </font>
    <font>
      <sz val="14"/>
      <color theme="1"/>
      <name val="Arial Narrow"/>
      <family val="2"/>
    </font>
    <font>
      <b/>
      <sz val="16"/>
      <name val="Arial Narrow"/>
      <family val="2"/>
    </font>
    <font>
      <b/>
      <sz val="16"/>
      <color theme="1"/>
      <name val="Arial Narrow"/>
      <family val="2"/>
    </font>
    <font>
      <sz val="14"/>
      <name val="Arial Narrow"/>
      <family val="2"/>
    </font>
    <font>
      <b/>
      <sz val="28"/>
      <color theme="1"/>
      <name val="Arial Narrow"/>
      <family val="2"/>
    </font>
    <font>
      <sz val="12"/>
      <color rgb="FFFF0000"/>
      <name val="Arial Narrow"/>
      <family val="2"/>
    </font>
    <font>
      <sz val="12"/>
      <color rgb="FF7030A0"/>
      <name val="Arial Narrow"/>
      <family val="2"/>
    </font>
  </fonts>
  <fills count="12">
    <fill>
      <patternFill patternType="none"/>
    </fill>
    <fill>
      <patternFill patternType="gray125"/>
    </fill>
    <fill>
      <patternFill patternType="solid">
        <fgColor theme="6"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rgb="FFFFFFCC"/>
        <bgColor theme="9" tint="0.79998168889431442"/>
      </patternFill>
    </fill>
    <fill>
      <patternFill patternType="solid">
        <fgColor rgb="FFDDEBF7"/>
        <bgColor indexed="64"/>
      </patternFill>
    </fill>
    <fill>
      <patternFill patternType="solid">
        <fgColor rgb="FFFFFF00"/>
        <bgColor indexed="64"/>
      </patternFill>
    </fill>
    <fill>
      <patternFill patternType="solid">
        <fgColor theme="4" tint="0.79998168889431442"/>
        <bgColor theme="4" tint="0.79998168889431442"/>
      </patternFill>
    </fill>
    <fill>
      <patternFill patternType="solid">
        <fgColor theme="4" tint="0.79998168889431442"/>
        <bgColor indexed="64"/>
      </patternFill>
    </fill>
    <fill>
      <patternFill patternType="solid">
        <fgColor theme="0"/>
        <bgColor indexed="64"/>
      </patternFill>
    </fill>
  </fills>
  <borders count="45">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top/>
      <bottom style="dotted">
        <color indexed="64"/>
      </bottom>
      <diagonal/>
    </border>
    <border>
      <left/>
      <right style="thin">
        <color indexed="64"/>
      </right>
      <top/>
      <bottom/>
      <diagonal/>
    </border>
    <border>
      <left/>
      <right style="dotted">
        <color indexed="64"/>
      </right>
      <top style="thin">
        <color indexed="64"/>
      </top>
      <bottom style="thin">
        <color indexed="64"/>
      </bottom>
      <diagonal/>
    </border>
    <border>
      <left/>
      <right style="dotted">
        <color indexed="64"/>
      </right>
      <top style="thin">
        <color indexed="64"/>
      </top>
      <bottom style="dotted">
        <color indexed="64"/>
      </bottom>
      <diagonal/>
    </border>
    <border>
      <left style="dotted">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dotted">
        <color indexed="64"/>
      </bottom>
      <diagonal/>
    </border>
    <border>
      <left style="dotted">
        <color indexed="64"/>
      </left>
      <right style="dotted">
        <color indexed="64"/>
      </right>
      <top/>
      <bottom/>
      <diagonal/>
    </border>
    <border>
      <left style="dotted">
        <color indexed="64"/>
      </left>
      <right style="dotted">
        <color indexed="64"/>
      </right>
      <top/>
      <bottom style="dotted">
        <color indexed="64"/>
      </bottom>
      <diagonal/>
    </border>
    <border>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dotted">
        <color indexed="64"/>
      </left>
      <right style="dotted">
        <color indexed="64"/>
      </right>
      <top style="dotted">
        <color indexed="64"/>
      </top>
      <bottom style="dotted">
        <color indexed="64"/>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style="thin">
        <color indexed="64"/>
      </right>
      <top/>
      <bottom style="dotted">
        <color indexed="64"/>
      </bottom>
      <diagonal/>
    </border>
    <border>
      <left style="dotted">
        <color indexed="64"/>
      </left>
      <right style="thin">
        <color indexed="64"/>
      </right>
      <top style="dotted">
        <color indexed="64"/>
      </top>
      <bottom style="dotted">
        <color indexed="64"/>
      </bottom>
      <diagonal/>
    </border>
    <border>
      <left style="dotted">
        <color indexed="64"/>
      </left>
      <right style="thin">
        <color indexed="64"/>
      </right>
      <top style="thin">
        <color indexed="64"/>
      </top>
      <bottom style="thin">
        <color indexed="64"/>
      </bottom>
      <diagonal/>
    </border>
    <border>
      <left style="dotted">
        <color indexed="64"/>
      </left>
      <right style="thin">
        <color indexed="64"/>
      </right>
      <top style="thin">
        <color indexed="64"/>
      </top>
      <bottom style="dotted">
        <color indexed="64"/>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style="thin">
        <color indexed="64"/>
      </top>
      <bottom/>
      <diagonal/>
    </border>
    <border>
      <left style="thin">
        <color auto="1"/>
      </left>
      <right style="thin">
        <color auto="1"/>
      </right>
      <top style="thin">
        <color auto="1"/>
      </top>
      <bottom style="thin">
        <color auto="1"/>
      </bottom>
      <diagonal/>
    </border>
    <border>
      <left style="thin">
        <color indexed="64"/>
      </left>
      <right style="thin">
        <color indexed="64"/>
      </right>
      <top/>
      <bottom/>
      <diagonal/>
    </border>
    <border>
      <left style="thin">
        <color auto="1"/>
      </left>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ck">
        <color theme="7" tint="0.79998168889431442"/>
      </left>
      <right/>
      <top style="thick">
        <color theme="7" tint="0.79998168889431442"/>
      </top>
      <bottom style="thick">
        <color theme="7" tint="0.79995117038483843"/>
      </bottom>
      <diagonal/>
    </border>
    <border>
      <left/>
      <right/>
      <top style="thick">
        <color theme="7" tint="0.79998168889431442"/>
      </top>
      <bottom style="thick">
        <color theme="7" tint="0.79995117038483843"/>
      </bottom>
      <diagonal/>
    </border>
    <border>
      <left style="medium">
        <color rgb="FFA3A3A3"/>
      </left>
      <right style="medium">
        <color rgb="FFA3A3A3"/>
      </right>
      <top style="medium">
        <color rgb="FFA3A3A3"/>
      </top>
      <bottom style="medium">
        <color rgb="FFA3A3A3"/>
      </bottom>
      <diagonal/>
    </border>
    <border>
      <left/>
      <right/>
      <top style="dotted">
        <color auto="1"/>
      </top>
      <bottom/>
      <diagonal/>
    </border>
    <border>
      <left/>
      <right style="dotted">
        <color indexed="64"/>
      </right>
      <top style="thin">
        <color indexed="64"/>
      </top>
      <bottom style="double">
        <color indexed="64"/>
      </bottom>
      <diagonal/>
    </border>
    <border>
      <left style="dotted">
        <color indexed="64"/>
      </left>
      <right style="dotted">
        <color indexed="64"/>
      </right>
      <top style="thin">
        <color indexed="64"/>
      </top>
      <bottom style="double">
        <color indexed="64"/>
      </bottom>
      <diagonal/>
    </border>
    <border>
      <left/>
      <right/>
      <top style="thin">
        <color indexed="64"/>
      </top>
      <bottom style="double">
        <color indexed="64"/>
      </bottom>
      <diagonal/>
    </border>
    <border>
      <left style="dotted">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dotted">
        <color indexed="64"/>
      </left>
      <right/>
      <top style="thin">
        <color indexed="64"/>
      </top>
      <bottom style="double">
        <color indexed="64"/>
      </bottom>
      <diagonal/>
    </border>
    <border>
      <left/>
      <right style="dotted">
        <color indexed="64"/>
      </right>
      <top style="dotted">
        <color indexed="64"/>
      </top>
      <bottom/>
      <diagonal/>
    </border>
    <border>
      <left style="dotted">
        <color indexed="64"/>
      </left>
      <right style="dotted">
        <color indexed="64"/>
      </right>
      <top style="dotted">
        <color indexed="64"/>
      </top>
      <bottom/>
      <diagonal/>
    </border>
    <border>
      <left style="dotted">
        <color indexed="64"/>
      </left>
      <right style="thin">
        <color indexed="64"/>
      </right>
      <top style="dotted">
        <color indexed="64"/>
      </top>
      <bottom/>
      <diagonal/>
    </border>
    <border>
      <left style="thin">
        <color indexed="64"/>
      </left>
      <right style="thin">
        <color indexed="64"/>
      </right>
      <top style="dotted">
        <color indexed="64"/>
      </top>
      <bottom/>
      <diagonal/>
    </border>
    <border>
      <left style="thin">
        <color auto="1"/>
      </left>
      <right style="thin">
        <color indexed="64"/>
      </right>
      <top/>
      <bottom style="thin">
        <color indexed="64"/>
      </bottom>
      <diagonal/>
    </border>
  </borders>
  <cellStyleXfs count="4">
    <xf numFmtId="0" fontId="0" fillId="0" borderId="0"/>
    <xf numFmtId="9" fontId="1" fillId="0" borderId="0" applyFont="0" applyFill="0" applyBorder="0" applyAlignment="0" applyProtection="0"/>
    <xf numFmtId="0" fontId="1" fillId="6" borderId="23" applyNumberFormat="0" applyFont="0" applyAlignment="0" applyProtection="0"/>
    <xf numFmtId="0" fontId="10" fillId="0" borderId="0"/>
  </cellStyleXfs>
  <cellXfs count="198">
    <xf numFmtId="0" fontId="0" fillId="0" borderId="0" xfId="0"/>
    <xf numFmtId="0" fontId="3" fillId="0" borderId="0" xfId="0" applyFont="1" applyAlignment="1">
      <alignment vertical="top"/>
    </xf>
    <xf numFmtId="0" fontId="2" fillId="0" borderId="0" xfId="0" applyFont="1"/>
    <xf numFmtId="0" fontId="5" fillId="0" borderId="0" xfId="0" applyFont="1" applyAlignment="1">
      <alignment vertical="top"/>
    </xf>
    <xf numFmtId="0" fontId="5" fillId="0" borderId="0" xfId="0" applyFont="1" applyAlignment="1">
      <alignment horizontal="left" vertical="top"/>
    </xf>
    <xf numFmtId="3" fontId="2" fillId="0" borderId="24" xfId="0" applyNumberFormat="1" applyFont="1" applyBorder="1"/>
    <xf numFmtId="3" fontId="2" fillId="0" borderId="26" xfId="0" applyNumberFormat="1" applyFont="1" applyBorder="1"/>
    <xf numFmtId="0" fontId="9" fillId="0" borderId="2" xfId="0" applyFont="1" applyBorder="1" applyAlignment="1">
      <alignment vertical="center" wrapText="1"/>
    </xf>
    <xf numFmtId="0" fontId="9" fillId="0" borderId="3" xfId="0" applyFont="1" applyBorder="1" applyAlignment="1">
      <alignment vertical="center" wrapText="1"/>
    </xf>
    <xf numFmtId="3" fontId="2" fillId="0" borderId="26" xfId="0" applyNumberFormat="1" applyFont="1" applyBorder="1" applyAlignment="1">
      <alignment vertical="top"/>
    </xf>
    <xf numFmtId="0" fontId="3" fillId="3" borderId="25" xfId="0" applyFont="1" applyFill="1" applyBorder="1" applyAlignment="1">
      <alignment vertical="top" wrapText="1"/>
    </xf>
    <xf numFmtId="0" fontId="5" fillId="0" borderId="25" xfId="0" applyFont="1" applyBorder="1" applyAlignment="1">
      <alignment vertical="top" wrapText="1"/>
    </xf>
    <xf numFmtId="9" fontId="5" fillId="0" borderId="25" xfId="1" applyFont="1" applyBorder="1" applyAlignment="1">
      <alignment vertical="top" wrapText="1"/>
    </xf>
    <xf numFmtId="0" fontId="3" fillId="3" borderId="1" xfId="0" applyFont="1" applyFill="1" applyBorder="1" applyAlignment="1">
      <alignment vertical="top" wrapText="1"/>
    </xf>
    <xf numFmtId="0" fontId="2" fillId="0" borderId="25" xfId="0" applyFont="1" applyBorder="1" applyAlignment="1">
      <alignment vertical="center" wrapText="1"/>
    </xf>
    <xf numFmtId="0" fontId="8" fillId="0" borderId="0" xfId="0" applyFont="1" applyAlignment="1">
      <alignment vertical="top"/>
    </xf>
    <xf numFmtId="9" fontId="2" fillId="0" borderId="0" xfId="1" applyFont="1" applyAlignment="1">
      <alignment horizontal="left" vertical="top"/>
    </xf>
    <xf numFmtId="9" fontId="5" fillId="0" borderId="0" xfId="0" applyNumberFormat="1" applyFont="1" applyAlignment="1">
      <alignment horizontal="left" vertical="top"/>
    </xf>
    <xf numFmtId="0" fontId="4" fillId="0" borderId="27" xfId="0" applyFont="1" applyBorder="1" applyAlignment="1">
      <alignment horizontal="left" vertical="top" wrapText="1"/>
    </xf>
    <xf numFmtId="0" fontId="2" fillId="0" borderId="2" xfId="0" applyFont="1" applyBorder="1" applyAlignment="1">
      <alignment vertical="center" wrapText="1"/>
    </xf>
    <xf numFmtId="0" fontId="2" fillId="0" borderId="3" xfId="0" applyFont="1" applyBorder="1" applyAlignment="1">
      <alignment vertical="center" wrapText="1"/>
    </xf>
    <xf numFmtId="0" fontId="2" fillId="3" borderId="2" xfId="0" applyFont="1" applyFill="1" applyBorder="1" applyAlignment="1">
      <alignment vertical="center" wrapText="1"/>
    </xf>
    <xf numFmtId="0" fontId="12" fillId="0" borderId="0" xfId="0" applyFont="1" applyAlignment="1" applyProtection="1">
      <alignment vertical="center"/>
      <protection locked="0"/>
    </xf>
    <xf numFmtId="0" fontId="12" fillId="0" borderId="0" xfId="0" applyFont="1" applyAlignment="1" applyProtection="1">
      <alignment vertical="top"/>
      <protection locked="0"/>
    </xf>
    <xf numFmtId="0" fontId="11" fillId="5" borderId="2" xfId="0" applyFont="1" applyFill="1" applyBorder="1" applyAlignment="1" applyProtection="1">
      <alignment vertical="center"/>
      <protection locked="0"/>
    </xf>
    <xf numFmtId="0" fontId="13" fillId="5" borderId="2" xfId="0" applyFont="1" applyFill="1" applyBorder="1" applyAlignment="1" applyProtection="1">
      <alignment vertical="center" wrapText="1"/>
      <protection locked="0"/>
    </xf>
    <xf numFmtId="0" fontId="14" fillId="0" borderId="0" xfId="0" applyFont="1" applyAlignment="1" applyProtection="1">
      <alignment vertical="top"/>
      <protection locked="0"/>
    </xf>
    <xf numFmtId="0" fontId="13" fillId="0" borderId="0" xfId="0" applyFont="1" applyAlignment="1">
      <alignment vertical="top"/>
    </xf>
    <xf numFmtId="0" fontId="11" fillId="3" borderId="1" xfId="0" applyFont="1" applyFill="1" applyBorder="1" applyAlignment="1">
      <alignment vertical="top" wrapText="1"/>
    </xf>
    <xf numFmtId="0" fontId="16" fillId="7" borderId="32" xfId="0" applyFont="1" applyFill="1" applyBorder="1" applyAlignment="1">
      <alignment vertical="center" wrapText="1"/>
    </xf>
    <xf numFmtId="0" fontId="16" fillId="0" borderId="32" xfId="0" applyFont="1" applyBorder="1" applyAlignment="1">
      <alignment vertical="center" wrapText="1"/>
    </xf>
    <xf numFmtId="0" fontId="15" fillId="0" borderId="0" xfId="0" applyFont="1" applyAlignment="1" applyProtection="1">
      <alignment vertical="top"/>
      <protection locked="0"/>
    </xf>
    <xf numFmtId="0" fontId="17" fillId="0" borderId="0" xfId="0" applyFont="1" applyAlignment="1" applyProtection="1">
      <alignment vertical="top"/>
      <protection locked="0"/>
    </xf>
    <xf numFmtId="0" fontId="17" fillId="0" borderId="0" xfId="0" applyFont="1" applyAlignment="1" applyProtection="1">
      <alignment vertical="top" wrapText="1"/>
      <protection locked="0"/>
    </xf>
    <xf numFmtId="0" fontId="19" fillId="2" borderId="10" xfId="0" applyFont="1" applyFill="1" applyBorder="1" applyAlignment="1" applyProtection="1">
      <alignment vertical="top" wrapText="1"/>
      <protection locked="0"/>
    </xf>
    <xf numFmtId="0" fontId="19" fillId="2" borderId="13" xfId="0" applyFont="1" applyFill="1" applyBorder="1" applyAlignment="1" applyProtection="1">
      <alignment vertical="top" wrapText="1"/>
      <protection locked="0"/>
    </xf>
    <xf numFmtId="0" fontId="19" fillId="2" borderId="13" xfId="0" applyFont="1" applyFill="1" applyBorder="1" applyAlignment="1" applyProtection="1">
      <alignment horizontal="left" textRotation="90" wrapText="1"/>
      <protection locked="0"/>
    </xf>
    <xf numFmtId="0" fontId="12" fillId="2" borderId="13" xfId="0" applyFont="1" applyFill="1" applyBorder="1" applyAlignment="1" applyProtection="1">
      <alignment vertical="top" wrapText="1"/>
      <protection locked="0"/>
    </xf>
    <xf numFmtId="0" fontId="12" fillId="2" borderId="10" xfId="0" applyFont="1" applyFill="1" applyBorder="1" applyAlignment="1" applyProtection="1">
      <alignment vertical="top" wrapText="1"/>
      <protection locked="0"/>
    </xf>
    <xf numFmtId="0" fontId="19" fillId="2" borderId="15" xfId="0" applyFont="1" applyFill="1" applyBorder="1" applyAlignment="1" applyProtection="1">
      <alignment vertical="top" wrapText="1"/>
      <protection locked="0"/>
    </xf>
    <xf numFmtId="0" fontId="19" fillId="2" borderId="12" xfId="0" applyFont="1" applyFill="1" applyBorder="1" applyAlignment="1" applyProtection="1">
      <alignment vertical="top" wrapText="1"/>
      <protection locked="0"/>
    </xf>
    <xf numFmtId="0" fontId="12" fillId="2" borderId="6" xfId="0" applyFont="1" applyFill="1" applyBorder="1" applyAlignment="1" applyProtection="1">
      <alignment vertical="top" wrapText="1"/>
      <protection locked="0"/>
    </xf>
    <xf numFmtId="0" fontId="12" fillId="2" borderId="8" xfId="0" applyFont="1" applyFill="1" applyBorder="1" applyAlignment="1" applyProtection="1">
      <alignment vertical="top" wrapText="1"/>
      <protection locked="0"/>
    </xf>
    <xf numFmtId="0" fontId="12" fillId="2" borderId="0" xfId="0" applyFont="1" applyFill="1" applyAlignment="1" applyProtection="1">
      <alignment vertical="top" wrapText="1"/>
      <protection locked="0"/>
    </xf>
    <xf numFmtId="0" fontId="12" fillId="2" borderId="21" xfId="0" applyFont="1" applyFill="1" applyBorder="1" applyAlignment="1" applyProtection="1">
      <alignment vertical="top" wrapText="1"/>
      <protection locked="0"/>
    </xf>
    <xf numFmtId="0" fontId="19" fillId="2" borderId="5" xfId="0" applyFont="1" applyFill="1" applyBorder="1" applyAlignment="1" applyProtection="1">
      <alignment vertical="top" wrapText="1"/>
      <protection locked="0"/>
    </xf>
    <xf numFmtId="0" fontId="12" fillId="2" borderId="14" xfId="0" applyFont="1" applyFill="1" applyBorder="1" applyAlignment="1" applyProtection="1">
      <alignment vertical="top" wrapText="1"/>
      <protection locked="0"/>
    </xf>
    <xf numFmtId="0" fontId="19" fillId="0" borderId="8" xfId="0" applyFont="1" applyBorder="1" applyAlignment="1" applyProtection="1">
      <alignment vertical="top" wrapText="1"/>
      <protection locked="0"/>
    </xf>
    <xf numFmtId="0" fontId="19" fillId="0" borderId="21" xfId="0" applyFont="1" applyBorder="1" applyAlignment="1" applyProtection="1">
      <alignment vertical="top" wrapText="1"/>
      <protection locked="0"/>
    </xf>
    <xf numFmtId="0" fontId="19" fillId="0" borderId="6" xfId="0" applyFont="1" applyBorder="1" applyAlignment="1" applyProtection="1">
      <alignment vertical="top" wrapText="1"/>
      <protection locked="0"/>
    </xf>
    <xf numFmtId="164" fontId="12" fillId="0" borderId="7" xfId="0" applyNumberFormat="1" applyFont="1" applyBorder="1" applyAlignment="1" applyProtection="1">
      <alignment vertical="top"/>
      <protection locked="0"/>
    </xf>
    <xf numFmtId="3" fontId="12" fillId="3" borderId="7" xfId="0" applyNumberFormat="1" applyFont="1" applyFill="1" applyBorder="1" applyAlignment="1" applyProtection="1">
      <alignment vertical="top"/>
      <protection locked="0"/>
    </xf>
    <xf numFmtId="0" fontId="12" fillId="4" borderId="9" xfId="0" applyFont="1" applyFill="1" applyBorder="1" applyAlignment="1" applyProtection="1">
      <alignment vertical="top" wrapText="1"/>
      <protection locked="0"/>
    </xf>
    <xf numFmtId="3" fontId="19" fillId="3" borderId="7" xfId="0" applyNumberFormat="1" applyFont="1" applyFill="1" applyBorder="1" applyAlignment="1" applyProtection="1">
      <alignment vertical="top"/>
      <protection locked="0"/>
    </xf>
    <xf numFmtId="0" fontId="12" fillId="4" borderId="4" xfId="0" applyFont="1" applyFill="1" applyBorder="1" applyAlignment="1" applyProtection="1">
      <alignment vertical="top" wrapText="1"/>
      <protection locked="0"/>
    </xf>
    <xf numFmtId="3" fontId="19" fillId="3" borderId="9" xfId="0" applyNumberFormat="1" applyFont="1" applyFill="1" applyBorder="1" applyAlignment="1" applyProtection="1">
      <alignment vertical="top"/>
      <protection locked="0"/>
    </xf>
    <xf numFmtId="3" fontId="19" fillId="0" borderId="9" xfId="0" applyNumberFormat="1" applyFont="1" applyBorder="1" applyAlignment="1">
      <alignment vertical="top"/>
    </xf>
    <xf numFmtId="9" fontId="12" fillId="0" borderId="11" xfId="1" applyFont="1" applyBorder="1" applyAlignment="1" applyProtection="1">
      <alignment vertical="top" wrapText="1"/>
    </xf>
    <xf numFmtId="9" fontId="12" fillId="0" borderId="9" xfId="1" applyFont="1" applyBorder="1" applyAlignment="1" applyProtection="1">
      <alignment vertical="top" wrapText="1"/>
    </xf>
    <xf numFmtId="3" fontId="19" fillId="0" borderId="9" xfId="0" applyNumberFormat="1" applyFont="1" applyBorder="1" applyAlignment="1" applyProtection="1">
      <alignment vertical="top"/>
      <protection locked="0"/>
    </xf>
    <xf numFmtId="9" fontId="12" fillId="0" borderId="19" xfId="0" applyNumberFormat="1" applyFont="1" applyBorder="1" applyAlignment="1" applyProtection="1">
      <alignment horizontal="right" vertical="top"/>
      <protection locked="0"/>
    </xf>
    <xf numFmtId="3" fontId="12" fillId="3" borderId="9" xfId="0" applyNumberFormat="1" applyFont="1" applyFill="1" applyBorder="1" applyAlignment="1" applyProtection="1">
      <alignment vertical="top"/>
      <protection locked="0"/>
    </xf>
    <xf numFmtId="3" fontId="12" fillId="3" borderId="22" xfId="0" applyNumberFormat="1" applyFont="1" applyFill="1" applyBorder="1" applyAlignment="1" applyProtection="1">
      <alignment horizontal="right" vertical="top"/>
      <protection locked="0"/>
    </xf>
    <xf numFmtId="3" fontId="19" fillId="0" borderId="28" xfId="0" applyNumberFormat="1" applyFont="1" applyBorder="1" applyAlignment="1" applyProtection="1">
      <alignment vertical="top"/>
      <protection locked="0"/>
    </xf>
    <xf numFmtId="3" fontId="12" fillId="0" borderId="16" xfId="0" applyNumberFormat="1" applyFont="1" applyBorder="1" applyAlignment="1" applyProtection="1">
      <alignment vertical="top" wrapText="1"/>
      <protection locked="0"/>
    </xf>
    <xf numFmtId="3" fontId="12" fillId="3" borderId="22" xfId="0" applyNumberFormat="1" applyFont="1" applyFill="1" applyBorder="1" applyAlignment="1" applyProtection="1">
      <alignment vertical="top"/>
      <protection locked="0"/>
    </xf>
    <xf numFmtId="164" fontId="12" fillId="0" borderId="18" xfId="0" applyNumberFormat="1" applyFont="1" applyBorder="1" applyAlignment="1" applyProtection="1">
      <alignment vertical="top"/>
      <protection locked="0"/>
    </xf>
    <xf numFmtId="3" fontId="12" fillId="3" borderId="18" xfId="0" applyNumberFormat="1" applyFont="1" applyFill="1" applyBorder="1" applyAlignment="1" applyProtection="1">
      <alignment vertical="top"/>
      <protection locked="0"/>
    </xf>
    <xf numFmtId="0" fontId="12" fillId="4" borderId="16" xfId="0" applyFont="1" applyFill="1" applyBorder="1" applyAlignment="1" applyProtection="1">
      <alignment vertical="top" wrapText="1"/>
      <protection locked="0"/>
    </xf>
    <xf numFmtId="3" fontId="19" fillId="3" borderId="18" xfId="0" applyNumberFormat="1" applyFont="1" applyFill="1" applyBorder="1" applyAlignment="1" applyProtection="1">
      <alignment vertical="top"/>
      <protection locked="0"/>
    </xf>
    <xf numFmtId="0" fontId="12" fillId="4" borderId="17" xfId="0" applyFont="1" applyFill="1" applyBorder="1" applyAlignment="1" applyProtection="1">
      <alignment vertical="top" wrapText="1"/>
      <protection locked="0"/>
    </xf>
    <xf numFmtId="3" fontId="19" fillId="3" borderId="16" xfId="0" applyNumberFormat="1" applyFont="1" applyFill="1" applyBorder="1" applyAlignment="1" applyProtection="1">
      <alignment vertical="top"/>
      <protection locked="0"/>
    </xf>
    <xf numFmtId="3" fontId="19" fillId="0" borderId="16" xfId="0" applyNumberFormat="1" applyFont="1" applyBorder="1" applyAlignment="1">
      <alignment vertical="top"/>
    </xf>
    <xf numFmtId="3" fontId="19" fillId="0" borderId="16" xfId="0" applyNumberFormat="1" applyFont="1" applyBorder="1" applyAlignment="1" applyProtection="1">
      <alignment vertical="top"/>
      <protection locked="0"/>
    </xf>
    <xf numFmtId="3" fontId="12" fillId="3" borderId="16" xfId="0" applyNumberFormat="1" applyFont="1" applyFill="1" applyBorder="1" applyAlignment="1" applyProtection="1">
      <alignment vertical="top"/>
      <protection locked="0"/>
    </xf>
    <xf numFmtId="3" fontId="12" fillId="3" borderId="20" xfId="0" applyNumberFormat="1" applyFont="1" applyFill="1" applyBorder="1" applyAlignment="1" applyProtection="1">
      <alignment horizontal="right" vertical="top"/>
      <protection locked="0"/>
    </xf>
    <xf numFmtId="3" fontId="19" fillId="0" borderId="29" xfId="0" applyNumberFormat="1" applyFont="1" applyBorder="1" applyAlignment="1" applyProtection="1">
      <alignment vertical="top"/>
      <protection locked="0"/>
    </xf>
    <xf numFmtId="3" fontId="12" fillId="3" borderId="20" xfId="0" applyNumberFormat="1" applyFont="1" applyFill="1" applyBorder="1" applyAlignment="1" applyProtection="1">
      <alignment vertical="top"/>
      <protection locked="0"/>
    </xf>
    <xf numFmtId="0" fontId="20" fillId="0" borderId="0" xfId="3" applyFont="1" applyProtection="1">
      <protection locked="0"/>
    </xf>
    <xf numFmtId="0" fontId="12" fillId="0" borderId="0" xfId="0" applyFont="1" applyAlignment="1" applyProtection="1">
      <alignment vertical="top" wrapText="1"/>
      <protection locked="0"/>
    </xf>
    <xf numFmtId="0" fontId="19" fillId="0" borderId="0" xfId="0" applyFont="1" applyAlignment="1" applyProtection="1">
      <alignment vertical="top"/>
      <protection locked="0"/>
    </xf>
    <xf numFmtId="3" fontId="12" fillId="3" borderId="7" xfId="0" applyNumberFormat="1" applyFont="1" applyFill="1" applyBorder="1" applyAlignment="1" applyProtection="1">
      <alignment vertical="top" wrapText="1"/>
      <protection locked="0"/>
    </xf>
    <xf numFmtId="3" fontId="12" fillId="3" borderId="18" xfId="0" applyNumberFormat="1" applyFont="1" applyFill="1" applyBorder="1" applyAlignment="1" applyProtection="1">
      <alignment vertical="top" wrapText="1"/>
      <protection locked="0"/>
    </xf>
    <xf numFmtId="0" fontId="22" fillId="0" borderId="0" xfId="0" applyFont="1" applyAlignment="1" applyProtection="1">
      <alignment vertical="center"/>
      <protection locked="0"/>
    </xf>
    <xf numFmtId="0" fontId="21" fillId="0" borderId="0" xfId="0" quotePrefix="1" applyFont="1" applyAlignment="1" applyProtection="1">
      <alignment vertical="center" wrapText="1"/>
      <protection locked="0"/>
    </xf>
    <xf numFmtId="0" fontId="25" fillId="0" borderId="0" xfId="0" applyFont="1" applyAlignment="1" applyProtection="1">
      <alignment vertical="top"/>
      <protection locked="0"/>
    </xf>
    <xf numFmtId="0" fontId="26" fillId="2" borderId="0" xfId="0" applyFont="1" applyFill="1" applyAlignment="1" applyProtection="1">
      <alignment horizontal="left" vertical="center"/>
      <protection locked="0"/>
    </xf>
    <xf numFmtId="0" fontId="27" fillId="2" borderId="0" xfId="0" applyFont="1" applyFill="1" applyAlignment="1" applyProtection="1">
      <alignment vertical="top"/>
      <protection locked="0"/>
    </xf>
    <xf numFmtId="0" fontId="13" fillId="0" borderId="0" xfId="0" quotePrefix="1" applyFont="1" applyAlignment="1" applyProtection="1">
      <alignment vertical="top" wrapText="1"/>
      <protection locked="0"/>
    </xf>
    <xf numFmtId="0" fontId="24" fillId="0" borderId="4" xfId="0" applyFont="1" applyBorder="1" applyAlignment="1" applyProtection="1">
      <alignment horizontal="left" vertical="center"/>
      <protection locked="0"/>
    </xf>
    <xf numFmtId="0" fontId="24" fillId="3" borderId="4" xfId="0" applyFont="1" applyFill="1" applyBorder="1" applyAlignment="1" applyProtection="1">
      <alignment vertical="center"/>
      <protection locked="0"/>
    </xf>
    <xf numFmtId="0" fontId="28" fillId="0" borderId="4" xfId="0" applyFont="1" applyBorder="1" applyAlignment="1" applyProtection="1">
      <alignment vertical="center"/>
      <protection locked="0"/>
    </xf>
    <xf numFmtId="14" fontId="28" fillId="3" borderId="4" xfId="0" applyNumberFormat="1" applyFont="1" applyFill="1" applyBorder="1" applyAlignment="1" applyProtection="1">
      <alignment vertical="center"/>
      <protection locked="0"/>
    </xf>
    <xf numFmtId="0" fontId="25" fillId="0" borderId="0" xfId="0" applyFont="1" applyAlignment="1" applyProtection="1">
      <alignment vertical="center"/>
      <protection locked="0"/>
    </xf>
    <xf numFmtId="0" fontId="24" fillId="0" borderId="17" xfId="0" applyFont="1" applyBorder="1" applyAlignment="1" applyProtection="1">
      <alignment horizontal="left" vertical="center"/>
      <protection locked="0"/>
    </xf>
    <xf numFmtId="0" fontId="25" fillId="4" borderId="17" xfId="0" applyFont="1" applyFill="1" applyBorder="1" applyAlignment="1" applyProtection="1">
      <alignment vertical="center"/>
      <protection locked="0"/>
    </xf>
    <xf numFmtId="0" fontId="18" fillId="5" borderId="8" xfId="3" applyFont="1" applyFill="1" applyBorder="1" applyAlignment="1" applyProtection="1">
      <alignment vertical="top" wrapText="1"/>
      <protection locked="0"/>
    </xf>
    <xf numFmtId="165" fontId="12" fillId="0" borderId="22" xfId="1" applyNumberFormat="1" applyFont="1" applyFill="1" applyBorder="1" applyAlignment="1" applyProtection="1">
      <alignment vertical="top" wrapText="1"/>
      <protection locked="0"/>
    </xf>
    <xf numFmtId="165" fontId="12" fillId="3" borderId="9" xfId="1" applyNumberFormat="1" applyFont="1" applyFill="1" applyBorder="1" applyAlignment="1" applyProtection="1">
      <alignment vertical="top" wrapText="1"/>
      <protection locked="0"/>
    </xf>
    <xf numFmtId="165" fontId="12" fillId="3" borderId="16" xfId="1" applyNumberFormat="1" applyFont="1" applyFill="1" applyBorder="1" applyAlignment="1" applyProtection="1">
      <alignment vertical="top" wrapText="1"/>
      <protection locked="0"/>
    </xf>
    <xf numFmtId="165" fontId="12" fillId="0" borderId="20" xfId="1" applyNumberFormat="1" applyFont="1" applyFill="1" applyBorder="1" applyAlignment="1" applyProtection="1">
      <alignment vertical="top" wrapText="1"/>
      <protection locked="0"/>
    </xf>
    <xf numFmtId="3" fontId="19" fillId="0" borderId="9" xfId="0" applyNumberFormat="1" applyFont="1" applyBorder="1" applyAlignment="1" applyProtection="1">
      <alignment vertical="top" wrapText="1"/>
      <protection locked="0"/>
    </xf>
    <xf numFmtId="3" fontId="19" fillId="0" borderId="16" xfId="0" applyNumberFormat="1" applyFont="1" applyBorder="1" applyAlignment="1" applyProtection="1">
      <alignment vertical="top" wrapText="1"/>
      <protection locked="0"/>
    </xf>
    <xf numFmtId="165" fontId="12" fillId="0" borderId="9" xfId="1" applyNumberFormat="1" applyFont="1" applyBorder="1" applyAlignment="1" applyProtection="1">
      <alignment vertical="top" wrapText="1"/>
    </xf>
    <xf numFmtId="165" fontId="12" fillId="0" borderId="16" xfId="1" applyNumberFormat="1" applyFont="1" applyBorder="1" applyAlignment="1" applyProtection="1">
      <alignment vertical="top" wrapText="1"/>
    </xf>
    <xf numFmtId="0" fontId="11" fillId="0" borderId="4" xfId="0" quotePrefix="1" applyFont="1" applyBorder="1" applyAlignment="1" applyProtection="1">
      <alignment horizontal="left" vertical="center" wrapText="1"/>
      <protection locked="0"/>
    </xf>
    <xf numFmtId="0" fontId="13" fillId="0" borderId="4" xfId="0" quotePrefix="1" applyFont="1" applyBorder="1" applyAlignment="1" applyProtection="1">
      <alignment vertical="center"/>
      <protection locked="0"/>
    </xf>
    <xf numFmtId="0" fontId="12" fillId="0" borderId="4" xfId="0" applyFont="1" applyBorder="1" applyAlignment="1" applyProtection="1">
      <alignment vertical="center"/>
      <protection locked="0"/>
    </xf>
    <xf numFmtId="0" fontId="21" fillId="0" borderId="4" xfId="0" quotePrefix="1" applyFont="1" applyBorder="1" applyAlignment="1" applyProtection="1">
      <alignment vertical="center" wrapText="1"/>
      <protection locked="0"/>
    </xf>
    <xf numFmtId="0" fontId="11" fillId="0" borderId="17" xfId="0" quotePrefix="1" applyFont="1" applyBorder="1" applyAlignment="1" applyProtection="1">
      <alignment horizontal="left" vertical="center" wrapText="1"/>
      <protection locked="0"/>
    </xf>
    <xf numFmtId="0" fontId="13" fillId="0" borderId="17" xfId="0" quotePrefix="1" applyFont="1" applyBorder="1" applyAlignment="1" applyProtection="1">
      <alignment vertical="center"/>
      <protection locked="0"/>
    </xf>
    <xf numFmtId="0" fontId="12" fillId="0" borderId="17" xfId="0" applyFont="1" applyBorder="1" applyAlignment="1" applyProtection="1">
      <alignment vertical="center"/>
      <protection locked="0"/>
    </xf>
    <xf numFmtId="0" fontId="21" fillId="0" borderId="17" xfId="0" quotePrefix="1" applyFont="1" applyBorder="1" applyAlignment="1" applyProtection="1">
      <alignment vertical="center" wrapText="1"/>
      <protection locked="0"/>
    </xf>
    <xf numFmtId="0" fontId="11" fillId="0" borderId="33" xfId="0" quotePrefix="1" applyFont="1" applyBorder="1" applyAlignment="1" applyProtection="1">
      <alignment horizontal="left" vertical="center" wrapText="1"/>
      <protection locked="0"/>
    </xf>
    <xf numFmtId="0" fontId="13" fillId="0" borderId="33" xfId="0" quotePrefix="1" applyFont="1" applyBorder="1" applyAlignment="1" applyProtection="1">
      <alignment vertical="center"/>
      <protection locked="0"/>
    </xf>
    <xf numFmtId="0" fontId="12" fillId="0" borderId="33" xfId="0" applyFont="1" applyBorder="1" applyAlignment="1" applyProtection="1">
      <alignment vertical="center"/>
      <protection locked="0"/>
    </xf>
    <xf numFmtId="0" fontId="21" fillId="0" borderId="33" xfId="0" quotePrefix="1" applyFont="1" applyBorder="1" applyAlignment="1" applyProtection="1">
      <alignment vertical="center" wrapText="1"/>
      <protection locked="0"/>
    </xf>
    <xf numFmtId="0" fontId="19" fillId="0" borderId="4" xfId="0" applyFont="1" applyBorder="1" applyAlignment="1" applyProtection="1">
      <alignment vertical="top"/>
      <protection locked="0"/>
    </xf>
    <xf numFmtId="0" fontId="12" fillId="0" borderId="4" xfId="0" applyFont="1" applyBorder="1" applyAlignment="1" applyProtection="1">
      <alignment vertical="top"/>
      <protection locked="0"/>
    </xf>
    <xf numFmtId="0" fontId="19" fillId="0" borderId="17" xfId="0" applyFont="1" applyBorder="1" applyAlignment="1" applyProtection="1">
      <alignment vertical="top"/>
      <protection locked="0"/>
    </xf>
    <xf numFmtId="0" fontId="12" fillId="0" borderId="17" xfId="0" applyFont="1" applyBorder="1" applyAlignment="1" applyProtection="1">
      <alignment vertical="top"/>
      <protection locked="0"/>
    </xf>
    <xf numFmtId="0" fontId="19" fillId="0" borderId="17" xfId="0" applyFont="1" applyBorder="1" applyAlignment="1" applyProtection="1">
      <alignment vertical="top" wrapText="1"/>
      <protection locked="0"/>
    </xf>
    <xf numFmtId="0" fontId="19" fillId="0" borderId="33" xfId="0" applyFont="1" applyBorder="1" applyAlignment="1" applyProtection="1">
      <alignment vertical="top"/>
      <protection locked="0"/>
    </xf>
    <xf numFmtId="0" fontId="12" fillId="0" borderId="33" xfId="0" applyFont="1" applyBorder="1" applyAlignment="1" applyProtection="1">
      <alignment vertical="top"/>
      <protection locked="0"/>
    </xf>
    <xf numFmtId="164" fontId="19" fillId="0" borderId="34" xfId="0" applyNumberFormat="1" applyFont="1" applyBorder="1" applyAlignment="1" applyProtection="1">
      <alignment vertical="top"/>
      <protection locked="0"/>
    </xf>
    <xf numFmtId="3" fontId="19" fillId="0" borderId="34" xfId="0" applyNumberFormat="1" applyFont="1" applyBorder="1" applyAlignment="1" applyProtection="1">
      <alignment vertical="top"/>
      <protection locked="0"/>
    </xf>
    <xf numFmtId="0" fontId="19" fillId="0" borderId="35" xfId="0" applyFont="1" applyBorder="1" applyAlignment="1" applyProtection="1">
      <alignment vertical="top" wrapText="1"/>
      <protection locked="0"/>
    </xf>
    <xf numFmtId="0" fontId="19" fillId="0" borderId="36" xfId="0" applyFont="1" applyBorder="1" applyAlignment="1" applyProtection="1">
      <alignment vertical="top" wrapText="1"/>
      <protection locked="0"/>
    </xf>
    <xf numFmtId="9" fontId="19" fillId="0" borderId="35" xfId="1" applyFont="1" applyFill="1" applyBorder="1" applyAlignment="1" applyProtection="1">
      <alignment vertical="top" wrapText="1"/>
    </xf>
    <xf numFmtId="165" fontId="19" fillId="0" borderId="35" xfId="1" applyNumberFormat="1" applyFont="1" applyFill="1" applyBorder="1" applyAlignment="1" applyProtection="1">
      <alignment vertical="top" wrapText="1"/>
    </xf>
    <xf numFmtId="0" fontId="29" fillId="0" borderId="0" xfId="0" applyFont="1" applyAlignment="1" applyProtection="1">
      <alignment vertical="top"/>
      <protection locked="0"/>
    </xf>
    <xf numFmtId="0" fontId="12" fillId="2" borderId="15" xfId="0" applyFont="1" applyFill="1" applyBorder="1" applyAlignment="1" applyProtection="1">
      <alignment vertical="top" wrapText="1"/>
      <protection locked="0"/>
    </xf>
    <xf numFmtId="165" fontId="19" fillId="0" borderId="39" xfId="1" applyNumberFormat="1" applyFont="1" applyFill="1" applyBorder="1" applyAlignment="1" applyProtection="1">
      <alignment vertical="top" wrapText="1"/>
      <protection locked="0"/>
    </xf>
    <xf numFmtId="164" fontId="12" fillId="0" borderId="40" xfId="0" applyNumberFormat="1" applyFont="1" applyBorder="1" applyAlignment="1" applyProtection="1">
      <alignment vertical="top"/>
      <protection locked="0"/>
    </xf>
    <xf numFmtId="3" fontId="12" fillId="3" borderId="40" xfId="0" applyNumberFormat="1" applyFont="1" applyFill="1" applyBorder="1" applyAlignment="1" applyProtection="1">
      <alignment vertical="top"/>
      <protection locked="0"/>
    </xf>
    <xf numFmtId="0" fontId="12" fillId="4" borderId="41" xfId="0" applyFont="1" applyFill="1" applyBorder="1" applyAlignment="1" applyProtection="1">
      <alignment vertical="top" wrapText="1"/>
      <protection locked="0"/>
    </xf>
    <xf numFmtId="3" fontId="12" fillId="3" borderId="40" xfId="0" applyNumberFormat="1" applyFont="1" applyFill="1" applyBorder="1" applyAlignment="1" applyProtection="1">
      <alignment vertical="top" wrapText="1"/>
      <protection locked="0"/>
    </xf>
    <xf numFmtId="3" fontId="19" fillId="3" borderId="40" xfId="0" applyNumberFormat="1" applyFont="1" applyFill="1" applyBorder="1" applyAlignment="1" applyProtection="1">
      <alignment vertical="top"/>
      <protection locked="0"/>
    </xf>
    <xf numFmtId="0" fontId="12" fillId="4" borderId="33" xfId="0" applyFont="1" applyFill="1" applyBorder="1" applyAlignment="1" applyProtection="1">
      <alignment vertical="top" wrapText="1"/>
      <protection locked="0"/>
    </xf>
    <xf numFmtId="3" fontId="19" fillId="3" borderId="41" xfId="0" applyNumberFormat="1" applyFont="1" applyFill="1" applyBorder="1" applyAlignment="1" applyProtection="1">
      <alignment vertical="top"/>
      <protection locked="0"/>
    </xf>
    <xf numFmtId="3" fontId="19" fillId="0" borderId="41" xfId="0" applyNumberFormat="1" applyFont="1" applyBorder="1" applyAlignment="1">
      <alignment vertical="top"/>
    </xf>
    <xf numFmtId="165" fontId="12" fillId="0" borderId="41" xfId="1" applyNumberFormat="1" applyFont="1" applyBorder="1" applyAlignment="1" applyProtection="1">
      <alignment vertical="top" wrapText="1"/>
    </xf>
    <xf numFmtId="165" fontId="12" fillId="3" borderId="41" xfId="1" applyNumberFormat="1" applyFont="1" applyFill="1" applyBorder="1" applyAlignment="1" applyProtection="1">
      <alignment vertical="top" wrapText="1"/>
      <protection locked="0"/>
    </xf>
    <xf numFmtId="165" fontId="12" fillId="0" borderId="42" xfId="1" applyNumberFormat="1" applyFont="1" applyFill="1" applyBorder="1" applyAlignment="1" applyProtection="1">
      <alignment vertical="top" wrapText="1"/>
      <protection locked="0"/>
    </xf>
    <xf numFmtId="3" fontId="19" fillId="0" borderId="41" xfId="0" applyNumberFormat="1" applyFont="1" applyBorder="1" applyAlignment="1" applyProtection="1">
      <alignment vertical="top"/>
      <protection locked="0"/>
    </xf>
    <xf numFmtId="3" fontId="19" fillId="0" borderId="41" xfId="0" applyNumberFormat="1" applyFont="1" applyBorder="1" applyAlignment="1" applyProtection="1">
      <alignment vertical="top" wrapText="1"/>
      <protection locked="0"/>
    </xf>
    <xf numFmtId="9" fontId="12" fillId="0" borderId="14" xfId="0" applyNumberFormat="1" applyFont="1" applyBorder="1" applyAlignment="1" applyProtection="1">
      <alignment horizontal="right" vertical="top"/>
      <protection locked="0"/>
    </xf>
    <xf numFmtId="3" fontId="12" fillId="3" borderId="41" xfId="0" applyNumberFormat="1" applyFont="1" applyFill="1" applyBorder="1" applyAlignment="1" applyProtection="1">
      <alignment vertical="top"/>
      <protection locked="0"/>
    </xf>
    <xf numFmtId="3" fontId="12" fillId="3" borderId="42" xfId="0" applyNumberFormat="1" applyFont="1" applyFill="1" applyBorder="1" applyAlignment="1" applyProtection="1">
      <alignment horizontal="right" vertical="top"/>
      <protection locked="0"/>
    </xf>
    <xf numFmtId="3" fontId="19" fillId="0" borderId="43" xfId="0" applyNumberFormat="1" applyFont="1" applyBorder="1" applyAlignment="1" applyProtection="1">
      <alignment vertical="top"/>
      <protection locked="0"/>
    </xf>
    <xf numFmtId="3" fontId="12" fillId="0" borderId="41" xfId="0" applyNumberFormat="1" applyFont="1" applyBorder="1" applyAlignment="1" applyProtection="1">
      <alignment vertical="top" wrapText="1"/>
      <protection locked="0"/>
    </xf>
    <xf numFmtId="3" fontId="12" fillId="3" borderId="42" xfId="0" applyNumberFormat="1" applyFont="1" applyFill="1" applyBorder="1" applyAlignment="1" applyProtection="1">
      <alignment vertical="top"/>
      <protection locked="0"/>
    </xf>
    <xf numFmtId="3" fontId="19" fillId="0" borderId="35" xfId="0" applyNumberFormat="1" applyFont="1" applyBorder="1" applyAlignment="1" applyProtection="1">
      <alignment vertical="top"/>
      <protection locked="0"/>
    </xf>
    <xf numFmtId="3" fontId="19" fillId="0" borderId="35" xfId="0" applyNumberFormat="1" applyFont="1" applyBorder="1" applyAlignment="1" applyProtection="1">
      <alignment vertical="top" wrapText="1"/>
      <protection locked="0"/>
    </xf>
    <xf numFmtId="9" fontId="12" fillId="0" borderId="37" xfId="0" applyNumberFormat="1" applyFont="1" applyBorder="1" applyAlignment="1" applyProtection="1">
      <alignment horizontal="right" vertical="top"/>
      <protection locked="0"/>
    </xf>
    <xf numFmtId="3" fontId="12" fillId="0" borderId="34" xfId="0" applyNumberFormat="1" applyFont="1" applyBorder="1" applyAlignment="1" applyProtection="1">
      <alignment vertical="top"/>
      <protection locked="0"/>
    </xf>
    <xf numFmtId="3" fontId="12" fillId="0" borderId="35" xfId="0" applyNumberFormat="1" applyFont="1" applyBorder="1" applyAlignment="1" applyProtection="1">
      <alignment vertical="top"/>
      <protection locked="0"/>
    </xf>
    <xf numFmtId="3" fontId="12" fillId="0" borderId="37" xfId="0" applyNumberFormat="1" applyFont="1" applyBorder="1" applyAlignment="1" applyProtection="1">
      <alignment horizontal="right" vertical="top"/>
      <protection locked="0"/>
    </xf>
    <xf numFmtId="3" fontId="19" fillId="0" borderId="38" xfId="0" applyNumberFormat="1" applyFont="1" applyBorder="1" applyAlignment="1" applyProtection="1">
      <alignment vertical="top"/>
      <protection locked="0"/>
    </xf>
    <xf numFmtId="3" fontId="12" fillId="0" borderId="35" xfId="0" applyNumberFormat="1" applyFont="1" applyBorder="1" applyAlignment="1" applyProtection="1">
      <alignment vertical="top" wrapText="1"/>
      <protection locked="0"/>
    </xf>
    <xf numFmtId="3" fontId="12" fillId="0" borderId="37" xfId="0" applyNumberFormat="1" applyFont="1" applyBorder="1" applyAlignment="1" applyProtection="1">
      <alignment vertical="top"/>
      <protection locked="0"/>
    </xf>
    <xf numFmtId="0" fontId="13" fillId="3" borderId="25" xfId="0" applyFont="1" applyFill="1" applyBorder="1" applyAlignment="1">
      <alignment vertical="top"/>
    </xf>
    <xf numFmtId="0" fontId="11" fillId="0" borderId="25" xfId="0" applyFont="1" applyBorder="1" applyAlignment="1">
      <alignment vertical="top" wrapText="1"/>
    </xf>
    <xf numFmtId="0" fontId="13" fillId="0" borderId="25" xfId="0" applyFont="1" applyBorder="1" applyAlignment="1">
      <alignment vertical="top"/>
    </xf>
    <xf numFmtId="0" fontId="13" fillId="10" borderId="25" xfId="0" applyFont="1" applyFill="1" applyBorder="1" applyAlignment="1">
      <alignment horizontal="left" vertical="top"/>
    </xf>
    <xf numFmtId="0" fontId="13" fillId="10" borderId="25" xfId="0" applyFont="1" applyFill="1" applyBorder="1" applyAlignment="1">
      <alignment vertical="top" wrapText="1"/>
    </xf>
    <xf numFmtId="0" fontId="11" fillId="10" borderId="25" xfId="0" applyFont="1" applyFill="1" applyBorder="1" applyAlignment="1">
      <alignment vertical="top" wrapText="1"/>
    </xf>
    <xf numFmtId="0" fontId="13" fillId="11" borderId="25" xfId="0" applyFont="1" applyFill="1" applyBorder="1" applyAlignment="1">
      <alignment horizontal="left" vertical="top"/>
    </xf>
    <xf numFmtId="0" fontId="30" fillId="0" borderId="25" xfId="0" applyFont="1" applyBorder="1" applyAlignment="1">
      <alignment horizontal="left" vertical="top" wrapText="1"/>
    </xf>
    <xf numFmtId="9" fontId="12" fillId="0" borderId="25" xfId="1" applyFont="1" applyBorder="1" applyAlignment="1">
      <alignment horizontal="left" vertical="top"/>
    </xf>
    <xf numFmtId="9" fontId="13" fillId="0" borderId="25" xfId="0" applyNumberFormat="1" applyFont="1" applyBorder="1" applyAlignment="1">
      <alignment horizontal="left" vertical="top"/>
    </xf>
    <xf numFmtId="0" fontId="13" fillId="0" borderId="25" xfId="0" applyFont="1" applyBorder="1" applyAlignment="1">
      <alignment horizontal="left" vertical="top"/>
    </xf>
    <xf numFmtId="0" fontId="13" fillId="0" borderId="25" xfId="0" applyFont="1" applyBorder="1" applyAlignment="1">
      <alignment horizontal="left" vertical="top" wrapText="1"/>
    </xf>
    <xf numFmtId="9" fontId="13" fillId="10" borderId="25" xfId="1" applyFont="1" applyFill="1" applyBorder="1" applyAlignment="1">
      <alignment horizontal="left" vertical="top"/>
    </xf>
    <xf numFmtId="9" fontId="13" fillId="10" borderId="25" xfId="0" applyNumberFormat="1" applyFont="1" applyFill="1" applyBorder="1" applyAlignment="1">
      <alignment horizontal="left" vertical="top"/>
    </xf>
    <xf numFmtId="9" fontId="13" fillId="8" borderId="25" xfId="1" applyFont="1" applyFill="1" applyBorder="1" applyAlignment="1">
      <alignment horizontal="left" vertical="top"/>
    </xf>
    <xf numFmtId="0" fontId="13" fillId="9" borderId="25" xfId="0" applyFont="1" applyFill="1" applyBorder="1" applyAlignment="1">
      <alignment horizontal="left" vertical="top" wrapText="1"/>
    </xf>
    <xf numFmtId="9" fontId="13" fillId="0" borderId="25" xfId="1" applyFont="1" applyBorder="1" applyAlignment="1">
      <alignment horizontal="left" vertical="top"/>
    </xf>
    <xf numFmtId="0" fontId="31" fillId="0" borderId="25" xfId="0" applyFont="1" applyBorder="1" applyAlignment="1">
      <alignment horizontal="left" vertical="top" wrapText="1"/>
    </xf>
    <xf numFmtId="0" fontId="13" fillId="10" borderId="25" xfId="0" applyFont="1" applyFill="1" applyBorder="1" applyAlignment="1">
      <alignment horizontal="left" vertical="top" wrapText="1"/>
    </xf>
    <xf numFmtId="9" fontId="12" fillId="10" borderId="25" xfId="1" applyFont="1" applyFill="1" applyBorder="1" applyAlignment="1">
      <alignment horizontal="left" vertical="top"/>
    </xf>
    <xf numFmtId="3" fontId="12" fillId="0" borderId="16" xfId="0" applyNumberFormat="1" applyFont="1" applyBorder="1" applyAlignment="1">
      <alignment vertical="top" wrapText="1"/>
    </xf>
    <xf numFmtId="3" fontId="19" fillId="0" borderId="35" xfId="0" applyNumberFormat="1" applyFont="1" applyBorder="1" applyAlignment="1">
      <alignment vertical="top" wrapText="1"/>
    </xf>
    <xf numFmtId="9" fontId="2" fillId="0" borderId="0" xfId="1" applyFont="1" applyFill="1" applyBorder="1" applyAlignment="1">
      <alignment horizontal="left" vertical="top"/>
    </xf>
    <xf numFmtId="9" fontId="5" fillId="0" borderId="0" xfId="1" applyFont="1" applyFill="1" applyBorder="1" applyAlignment="1">
      <alignment horizontal="left" vertical="top"/>
    </xf>
    <xf numFmtId="0" fontId="3" fillId="0" borderId="0" xfId="0" applyFont="1" applyAlignment="1">
      <alignment vertical="top" wrapText="1"/>
    </xf>
    <xf numFmtId="166" fontId="5" fillId="0" borderId="0" xfId="0" applyNumberFormat="1" applyFont="1" applyAlignment="1">
      <alignment horizontal="left" vertical="top"/>
    </xf>
    <xf numFmtId="0" fontId="5" fillId="0" borderId="0" xfId="0" applyFont="1" applyAlignment="1">
      <alignment horizontal="left" vertical="top" wrapText="1"/>
    </xf>
    <xf numFmtId="0" fontId="11" fillId="3" borderId="44" xfId="0" applyFont="1" applyFill="1" applyBorder="1" applyAlignment="1">
      <alignment vertical="top" wrapText="1"/>
    </xf>
    <xf numFmtId="9" fontId="12" fillId="8" borderId="25" xfId="1" applyFont="1" applyFill="1" applyBorder="1" applyAlignment="1">
      <alignment horizontal="left" vertical="top"/>
    </xf>
    <xf numFmtId="0" fontId="12" fillId="0" borderId="0" xfId="0" applyFont="1" applyAlignment="1" applyProtection="1">
      <alignment horizontal="left" vertical="center" wrapText="1"/>
      <protection locked="0"/>
    </xf>
    <xf numFmtId="0" fontId="12" fillId="0" borderId="0" xfId="0" applyFont="1" applyAlignment="1" applyProtection="1">
      <alignment horizontal="left" vertical="top" wrapText="1"/>
      <protection locked="0"/>
    </xf>
    <xf numFmtId="0" fontId="21" fillId="0" borderId="30" xfId="0" quotePrefix="1" applyFont="1" applyBorder="1" applyAlignment="1" applyProtection="1">
      <alignment horizontal="left" vertical="top" wrapText="1"/>
      <protection locked="0"/>
    </xf>
    <xf numFmtId="0" fontId="21" fillId="0" borderId="31" xfId="0" quotePrefix="1" applyFont="1" applyBorder="1" applyAlignment="1" applyProtection="1">
      <alignment horizontal="left" vertical="top" wrapText="1"/>
      <protection locked="0"/>
    </xf>
    <xf numFmtId="0" fontId="13" fillId="0" borderId="0" xfId="0" quotePrefix="1" applyFont="1" applyAlignment="1" applyProtection="1">
      <alignment horizontal="left" vertical="top" wrapText="1"/>
      <protection locked="0"/>
    </xf>
    <xf numFmtId="0" fontId="13" fillId="0" borderId="17" xfId="0" quotePrefix="1" applyFont="1" applyBorder="1" applyAlignment="1" applyProtection="1">
      <alignment horizontal="left" vertical="center" wrapText="1"/>
      <protection locked="0"/>
    </xf>
    <xf numFmtId="0" fontId="12" fillId="0" borderId="17" xfId="0" applyFont="1" applyBorder="1" applyAlignment="1" applyProtection="1">
      <alignment horizontal="left" vertical="center" wrapText="1"/>
      <protection locked="0"/>
    </xf>
    <xf numFmtId="0" fontId="3" fillId="0" borderId="0" xfId="0" applyFont="1" applyAlignment="1">
      <alignment horizontal="left" vertical="top" wrapText="1"/>
    </xf>
  </cellXfs>
  <cellStyles count="4">
    <cellStyle name="Notiz" xfId="2" builtinId="10" customBuiltin="1"/>
    <cellStyle name="Prozent" xfId="1" builtinId="5"/>
    <cellStyle name="Standard" xfId="0" builtinId="0"/>
    <cellStyle name="Standard 2" xfId="3" xr:uid="{00000000-0005-0000-0000-000003000000}"/>
  </cellStyles>
  <dxfs count="48">
    <dxf>
      <font>
        <strike val="0"/>
        <outline val="0"/>
        <shadow val="0"/>
        <u val="none"/>
        <vertAlign val="baseline"/>
        <sz val="12"/>
        <name val="Arial Narrow"/>
        <scheme val="none"/>
      </font>
    </dxf>
    <dxf>
      <border outline="0">
        <right style="thin">
          <color indexed="64"/>
        </right>
        <top style="thin">
          <color indexed="64"/>
        </top>
      </border>
    </dxf>
    <dxf>
      <font>
        <strike val="0"/>
        <outline val="0"/>
        <shadow val="0"/>
        <u val="none"/>
        <vertAlign val="baseline"/>
        <sz val="12"/>
        <name val="Arial Narrow"/>
        <scheme val="none"/>
      </font>
    </dxf>
    <dxf>
      <border outline="0">
        <bottom style="thin">
          <color indexed="64"/>
        </bottom>
      </border>
    </dxf>
    <dxf>
      <font>
        <b/>
        <i val="0"/>
        <strike val="0"/>
        <condense val="0"/>
        <extend val="0"/>
        <outline val="0"/>
        <shadow val="0"/>
        <u val="none"/>
        <vertAlign val="baseline"/>
        <sz val="12"/>
        <color auto="1"/>
        <name val="Arial Narrow"/>
        <scheme val="none"/>
      </font>
      <fill>
        <patternFill patternType="solid">
          <fgColor indexed="64"/>
          <bgColor theme="7" tint="0.79998168889431442"/>
        </patternFill>
      </fill>
      <alignment horizontal="general" vertical="top" textRotation="0" wrapText="1" indent="0" justifyLastLine="0" shrinkToFit="0" readingOrder="0"/>
    </dxf>
    <dxf>
      <font>
        <b val="0"/>
        <i val="0"/>
        <strike val="0"/>
        <condense val="0"/>
        <extend val="0"/>
        <outline val="0"/>
        <shadow val="0"/>
        <u val="none"/>
        <vertAlign val="baseline"/>
        <sz val="10"/>
        <color theme="1"/>
        <name val="Arial Narrow"/>
        <scheme val="none"/>
      </font>
      <alignment horizontal="general" vertical="center" textRotation="0" wrapText="1" indent="0" justifyLastLine="0" shrinkToFit="0" readingOrder="0"/>
      <border diagonalUp="0" diagonalDown="0">
        <left/>
        <right/>
        <top style="thin">
          <color indexed="64"/>
        </top>
        <bottom style="thin">
          <color indexed="64"/>
        </bottom>
        <vertical/>
        <horizontal/>
      </border>
    </dxf>
    <dxf>
      <border outline="0">
        <top style="thin">
          <color indexed="64"/>
        </top>
      </border>
    </dxf>
    <dxf>
      <border outline="0">
        <left style="thin">
          <color auto="1"/>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Narrow"/>
        <scheme val="none"/>
      </font>
      <alignment horizontal="general" vertical="center" textRotation="0" wrapText="1" indent="0" justifyLastLine="0" shrinkToFit="0" readingOrder="0"/>
    </dxf>
    <dxf>
      <border outline="0">
        <bottom style="thin">
          <color indexed="64"/>
        </bottom>
      </border>
    </dxf>
    <dxf>
      <font>
        <b/>
        <i val="0"/>
        <strike val="0"/>
        <condense val="0"/>
        <extend val="0"/>
        <outline val="0"/>
        <shadow val="0"/>
        <u val="none"/>
        <vertAlign val="baseline"/>
        <sz val="10"/>
        <color auto="1"/>
        <name val="Arial Narrow"/>
        <scheme val="none"/>
      </font>
      <fill>
        <patternFill patternType="solid">
          <fgColor indexed="64"/>
          <bgColor theme="7" tint="0.79998168889431442"/>
        </patternFill>
      </fill>
      <alignment horizontal="general" vertical="top" textRotation="0" wrapText="1" indent="0" justifyLastLine="0" shrinkToFit="0" readingOrder="0"/>
    </dxf>
    <dxf>
      <font>
        <b val="0"/>
        <i val="0"/>
        <strike val="0"/>
        <condense val="0"/>
        <extend val="0"/>
        <outline val="0"/>
        <shadow val="0"/>
        <u val="none"/>
        <vertAlign val="baseline"/>
        <sz val="10"/>
        <color theme="1"/>
        <name val="Arial Narrow"/>
        <scheme val="none"/>
      </font>
      <numFmt numFmtId="3" formatCode="#,##0"/>
      <fill>
        <patternFill patternType="none">
          <fgColor indexed="64"/>
          <bgColor indexed="65"/>
        </patternFill>
      </fill>
      <border diagonalUp="0" diagonalDown="0">
        <left style="thin">
          <color indexed="64"/>
        </left>
        <right style="thin">
          <color indexed="64"/>
        </right>
        <top/>
        <bottom/>
        <vertical/>
        <horizontal/>
      </border>
    </dxf>
    <dxf>
      <border outline="0">
        <bottom style="thin">
          <color indexed="64"/>
        </bottom>
      </border>
    </dxf>
    <dxf>
      <font>
        <b val="0"/>
        <i val="0"/>
        <strike val="0"/>
        <condense val="0"/>
        <extend val="0"/>
        <outline val="0"/>
        <shadow val="0"/>
        <u val="none"/>
        <vertAlign val="baseline"/>
        <sz val="10"/>
        <color theme="1"/>
        <name val="Arial Narrow"/>
        <scheme val="none"/>
      </font>
      <fill>
        <patternFill patternType="none">
          <fgColor indexed="64"/>
          <bgColor indexed="65"/>
        </patternFill>
      </fill>
    </dxf>
    <dxf>
      <font>
        <b/>
        <i val="0"/>
        <strike val="0"/>
        <condense val="0"/>
        <extend val="0"/>
        <outline val="0"/>
        <shadow val="0"/>
        <u val="none"/>
        <vertAlign val="baseline"/>
        <sz val="10"/>
        <color auto="1"/>
        <name val="Arial Narrow"/>
        <scheme val="none"/>
      </font>
      <alignment horizontal="general" vertical="top" textRotation="0" wrapText="0" indent="0" justifyLastLine="0" shrinkToFit="0" readingOrder="0"/>
    </dxf>
    <dxf>
      <font>
        <b val="0"/>
        <i val="0"/>
        <strike val="0"/>
        <condense val="0"/>
        <extend val="0"/>
        <outline val="0"/>
        <shadow val="0"/>
        <u val="none"/>
        <vertAlign val="baseline"/>
        <sz val="9"/>
        <color auto="1"/>
        <name val="Arial Narrow"/>
        <scheme val="none"/>
      </font>
      <alignment horizontal="general" vertical="top" textRotation="0" wrapText="0" indent="0" justifyLastLine="0" shrinkToFit="0" readingOrder="0"/>
    </dxf>
    <dxf>
      <font>
        <b val="0"/>
        <i val="0"/>
        <strike val="0"/>
        <condense val="0"/>
        <extend val="0"/>
        <outline val="0"/>
        <shadow val="0"/>
        <u val="none"/>
        <vertAlign val="baseline"/>
        <sz val="9"/>
        <color auto="1"/>
        <name val="Arial Narrow"/>
        <scheme val="none"/>
      </font>
      <alignment horizontal="general" vertical="top" textRotation="0" wrapText="0" indent="0" justifyLastLine="0" shrinkToFit="0" readingOrder="0"/>
    </dxf>
    <dxf>
      <font>
        <b val="0"/>
        <i val="0"/>
        <strike val="0"/>
        <condense val="0"/>
        <extend val="0"/>
        <outline val="0"/>
        <shadow val="0"/>
        <u val="none"/>
        <vertAlign val="baseline"/>
        <sz val="10"/>
        <color auto="1"/>
        <name val="Arial Narrow"/>
        <scheme val="none"/>
      </font>
      <alignment horizontal="general" vertical="top" textRotation="0" wrapText="0" indent="0" justifyLastLine="0" shrinkToFit="0" readingOrder="0"/>
    </dxf>
    <dxf>
      <font>
        <b val="0"/>
        <i val="0"/>
        <strike val="0"/>
        <condense val="0"/>
        <extend val="0"/>
        <outline val="0"/>
        <shadow val="0"/>
        <u val="none"/>
        <vertAlign val="baseline"/>
        <sz val="9"/>
        <color theme="1"/>
        <name val="Arial Narrow"/>
        <scheme val="none"/>
      </font>
      <alignment horizontal="general" vertical="center" textRotation="0" wrapText="1" indent="0" justifyLastLine="0" shrinkToFit="0" readingOrder="0"/>
      <border diagonalUp="0" diagonalDown="0" outline="0">
        <left/>
        <right/>
        <top style="thin">
          <color indexed="64"/>
        </top>
        <bottom style="thin">
          <color indexed="64"/>
        </bottom>
      </border>
    </dxf>
    <dxf>
      <border outline="0">
        <top style="thin">
          <color indexed="64"/>
        </top>
      </border>
    </dxf>
    <dxf>
      <border outline="0">
        <left style="thin">
          <color auto="1"/>
        </left>
        <right style="thin">
          <color indexed="64"/>
        </right>
        <top style="thin">
          <color indexed="64"/>
        </top>
        <bottom style="thin">
          <color indexed="64"/>
        </bottom>
      </border>
    </dxf>
    <dxf>
      <font>
        <b val="0"/>
        <i val="0"/>
        <strike val="0"/>
        <condense val="0"/>
        <extend val="0"/>
        <outline val="0"/>
        <shadow val="0"/>
        <u val="none"/>
        <vertAlign val="baseline"/>
        <sz val="9"/>
        <color theme="1"/>
        <name val="Arial Narrow"/>
        <scheme val="none"/>
      </font>
      <alignment horizontal="general" vertical="center" textRotation="0" wrapText="1" indent="0" justifyLastLine="0" shrinkToFit="0" readingOrder="0"/>
    </dxf>
    <dxf>
      <border outline="0">
        <bottom style="thin">
          <color indexed="64"/>
        </bottom>
      </border>
    </dxf>
    <dxf>
      <font>
        <b/>
        <i val="0"/>
        <strike val="0"/>
        <condense val="0"/>
        <extend val="0"/>
        <outline val="0"/>
        <shadow val="0"/>
        <u val="none"/>
        <vertAlign val="baseline"/>
        <sz val="10"/>
        <color auto="1"/>
        <name val="Arial Narrow"/>
        <scheme val="none"/>
      </font>
      <fill>
        <patternFill patternType="solid">
          <fgColor indexed="64"/>
          <bgColor theme="7" tint="0.79998168889431442"/>
        </patternFill>
      </fill>
      <alignment horizontal="general" vertical="top" textRotation="0" wrapText="1" indent="0" justifyLastLine="0" shrinkToFit="0" readingOrder="0"/>
    </dxf>
    <dxf>
      <font>
        <b val="0"/>
        <i val="0"/>
        <strike val="0"/>
        <condense val="0"/>
        <extend val="0"/>
        <outline val="0"/>
        <shadow val="0"/>
        <u val="none"/>
        <vertAlign val="baseline"/>
        <sz val="9"/>
        <color theme="1"/>
        <name val="Arial Narrow"/>
        <scheme val="none"/>
      </font>
      <alignment horizontal="general" vertical="center" textRotation="0" wrapText="1" indent="0" justifyLastLine="0" shrinkToFit="0" readingOrder="0"/>
      <border diagonalUp="0" diagonalDown="0" outline="0">
        <left/>
        <right/>
        <top style="thin">
          <color indexed="64"/>
        </top>
        <bottom style="thin">
          <color indexed="64"/>
        </bottom>
      </border>
    </dxf>
    <dxf>
      <border outline="0">
        <top style="thin">
          <color indexed="64"/>
        </top>
      </border>
    </dxf>
    <dxf>
      <border outline="0">
        <left style="thin">
          <color auto="1"/>
        </left>
        <right style="thin">
          <color indexed="64"/>
        </right>
        <top style="thin">
          <color indexed="64"/>
        </top>
        <bottom style="thin">
          <color indexed="64"/>
        </bottom>
      </border>
    </dxf>
    <dxf>
      <font>
        <b val="0"/>
        <i val="0"/>
        <strike val="0"/>
        <condense val="0"/>
        <extend val="0"/>
        <outline val="0"/>
        <shadow val="0"/>
        <u val="none"/>
        <vertAlign val="baseline"/>
        <sz val="9"/>
        <color theme="1"/>
        <name val="Arial Narrow"/>
        <scheme val="none"/>
      </font>
      <alignment horizontal="general" vertical="center" textRotation="0" wrapText="1" indent="0" justifyLastLine="0" shrinkToFit="0" readingOrder="0"/>
    </dxf>
    <dxf>
      <border outline="0">
        <bottom style="thin">
          <color indexed="64"/>
        </bottom>
      </border>
    </dxf>
    <dxf>
      <font>
        <b/>
        <i val="0"/>
        <strike val="0"/>
        <condense val="0"/>
        <extend val="0"/>
        <outline val="0"/>
        <shadow val="0"/>
        <u val="none"/>
        <vertAlign val="baseline"/>
        <sz val="10"/>
        <color auto="1"/>
        <name val="Arial Narrow"/>
        <scheme val="none"/>
      </font>
      <fill>
        <patternFill patternType="solid">
          <fgColor indexed="64"/>
          <bgColor theme="7" tint="0.79998168889431442"/>
        </patternFill>
      </fill>
      <alignment horizontal="general" vertical="top" textRotation="0" wrapText="1" indent="0" justifyLastLine="0" shrinkToFit="0" readingOrder="0"/>
    </dxf>
    <dxf>
      <font>
        <b val="0"/>
        <i val="0"/>
        <strike val="0"/>
        <condense val="0"/>
        <extend val="0"/>
        <outline val="0"/>
        <shadow val="0"/>
        <u val="none"/>
        <vertAlign val="baseline"/>
        <sz val="9"/>
        <color theme="1"/>
        <name val="Arial Narrow"/>
        <scheme val="none"/>
      </font>
      <alignment horizontal="general" vertical="center" textRotation="0" wrapText="1" indent="0" justifyLastLine="0" shrinkToFit="0" readingOrder="0"/>
      <border diagonalUp="0" diagonalDown="0" outline="0">
        <left/>
        <right/>
        <top style="thin">
          <color indexed="64"/>
        </top>
        <bottom style="thin">
          <color indexed="64"/>
        </bottom>
      </border>
    </dxf>
    <dxf>
      <border outline="0">
        <top style="thin">
          <color indexed="64"/>
        </top>
      </border>
    </dxf>
    <dxf>
      <border outline="0">
        <left style="thin">
          <color auto="1"/>
        </left>
        <right style="thin">
          <color indexed="64"/>
        </right>
        <top style="thin">
          <color indexed="64"/>
        </top>
        <bottom style="thin">
          <color indexed="64"/>
        </bottom>
      </border>
    </dxf>
    <dxf>
      <font>
        <b val="0"/>
        <i val="0"/>
        <strike val="0"/>
        <condense val="0"/>
        <extend val="0"/>
        <outline val="0"/>
        <shadow val="0"/>
        <u val="none"/>
        <vertAlign val="baseline"/>
        <sz val="9"/>
        <color theme="1"/>
        <name val="Arial Narrow"/>
        <scheme val="none"/>
      </font>
      <alignment horizontal="general" vertical="center" textRotation="0" wrapText="1" indent="0" justifyLastLine="0" shrinkToFit="0" readingOrder="0"/>
    </dxf>
    <dxf>
      <border outline="0">
        <bottom style="thin">
          <color indexed="64"/>
        </bottom>
      </border>
    </dxf>
    <dxf>
      <font>
        <b/>
        <i val="0"/>
        <strike val="0"/>
        <condense val="0"/>
        <extend val="0"/>
        <outline val="0"/>
        <shadow val="0"/>
        <u val="none"/>
        <vertAlign val="baseline"/>
        <sz val="10"/>
        <color auto="1"/>
        <name val="Arial Narrow"/>
        <scheme val="none"/>
      </font>
      <fill>
        <patternFill patternType="solid">
          <fgColor indexed="64"/>
          <bgColor theme="7" tint="0.79998168889431442"/>
        </patternFill>
      </fill>
      <alignment horizontal="general" vertical="top" textRotation="0" wrapText="1" indent="0" justifyLastLine="0" shrinkToFit="0" readingOrder="0"/>
    </dxf>
    <dxf>
      <font>
        <b val="0"/>
        <i val="0"/>
        <strike val="0"/>
        <condense val="0"/>
        <extend val="0"/>
        <outline val="0"/>
        <shadow val="0"/>
        <u val="none"/>
        <vertAlign val="baseline"/>
        <sz val="9"/>
        <color theme="1"/>
        <name val="Arial Narrow"/>
        <scheme val="none"/>
      </font>
      <alignment horizontal="general" vertical="center" textRotation="0" wrapText="1" indent="0" justifyLastLine="0" shrinkToFit="0" readingOrder="0"/>
      <border diagonalUp="0" diagonalDown="0" outline="0">
        <left/>
        <right/>
        <top style="thin">
          <color indexed="64"/>
        </top>
        <bottom style="thin">
          <color indexed="64"/>
        </bottom>
      </border>
    </dxf>
    <dxf>
      <border outline="0">
        <top style="thin">
          <color indexed="64"/>
        </top>
      </border>
    </dxf>
    <dxf>
      <border outline="0">
        <left style="thin">
          <color auto="1"/>
        </left>
        <right style="thin">
          <color indexed="64"/>
        </right>
        <top style="thin">
          <color indexed="64"/>
        </top>
        <bottom style="thin">
          <color indexed="64"/>
        </bottom>
      </border>
    </dxf>
    <dxf>
      <font>
        <b val="0"/>
        <i val="0"/>
        <strike val="0"/>
        <condense val="0"/>
        <extend val="0"/>
        <outline val="0"/>
        <shadow val="0"/>
        <u val="none"/>
        <vertAlign val="baseline"/>
        <sz val="9"/>
        <color theme="1"/>
        <name val="Arial Narrow"/>
        <scheme val="none"/>
      </font>
      <alignment horizontal="general" vertical="center" textRotation="0" wrapText="1" indent="0" justifyLastLine="0" shrinkToFit="0" readingOrder="0"/>
    </dxf>
    <dxf>
      <border outline="0">
        <bottom style="thin">
          <color indexed="64"/>
        </bottom>
      </border>
    </dxf>
    <dxf>
      <font>
        <b/>
        <i val="0"/>
        <strike val="0"/>
        <condense val="0"/>
        <extend val="0"/>
        <outline val="0"/>
        <shadow val="0"/>
        <u val="none"/>
        <vertAlign val="baseline"/>
        <sz val="10"/>
        <color auto="1"/>
        <name val="Arial Narrow"/>
        <scheme val="none"/>
      </font>
      <fill>
        <patternFill patternType="solid">
          <fgColor indexed="64"/>
          <bgColor theme="7" tint="0.79998168889431442"/>
        </patternFill>
      </fill>
      <alignment horizontal="general" vertical="top" textRotation="0" wrapText="1" indent="0" justifyLastLine="0" shrinkToFit="0" readingOrder="0"/>
    </dxf>
    <dxf>
      <font>
        <b val="0"/>
        <i val="0"/>
        <strike val="0"/>
        <condense val="0"/>
        <extend val="0"/>
        <outline val="0"/>
        <shadow val="0"/>
        <u val="none"/>
        <vertAlign val="baseline"/>
        <sz val="9"/>
        <color theme="1"/>
        <name val="Arial Narrow"/>
        <scheme val="none"/>
      </font>
      <alignment horizontal="general" vertical="center" textRotation="0" wrapText="1" indent="0" justifyLastLine="0" shrinkToFit="0" readingOrder="0"/>
      <border diagonalUp="0" diagonalDown="0" outline="0">
        <left/>
        <right/>
        <top style="thin">
          <color indexed="64"/>
        </top>
        <bottom style="thin">
          <color indexed="64"/>
        </bottom>
      </border>
    </dxf>
    <dxf>
      <border outline="0">
        <top style="thin">
          <color indexed="64"/>
        </top>
      </border>
    </dxf>
    <dxf>
      <border outline="0">
        <left style="thin">
          <color auto="1"/>
        </left>
        <right style="thin">
          <color indexed="64"/>
        </right>
        <top style="thin">
          <color indexed="64"/>
        </top>
        <bottom style="thin">
          <color indexed="64"/>
        </bottom>
      </border>
    </dxf>
    <dxf>
      <font>
        <b val="0"/>
        <i val="0"/>
        <strike val="0"/>
        <condense val="0"/>
        <extend val="0"/>
        <outline val="0"/>
        <shadow val="0"/>
        <u val="none"/>
        <vertAlign val="baseline"/>
        <sz val="9"/>
        <color theme="1"/>
        <name val="Arial Narrow"/>
        <scheme val="none"/>
      </font>
      <alignment horizontal="general" vertical="center" textRotation="0" wrapText="1" indent="0" justifyLastLine="0" shrinkToFit="0" readingOrder="0"/>
    </dxf>
    <dxf>
      <border outline="0">
        <bottom style="thin">
          <color indexed="64"/>
        </bottom>
      </border>
    </dxf>
    <dxf>
      <font>
        <b/>
        <i val="0"/>
        <strike val="0"/>
        <condense val="0"/>
        <extend val="0"/>
        <outline val="0"/>
        <shadow val="0"/>
        <u val="none"/>
        <vertAlign val="baseline"/>
        <sz val="10"/>
        <color auto="1"/>
        <name val="Arial Narrow"/>
        <scheme val="none"/>
      </font>
      <fill>
        <patternFill patternType="solid">
          <fgColor indexed="64"/>
          <bgColor theme="7" tint="0.79998168889431442"/>
        </patternFill>
      </fill>
      <alignment horizontal="general" vertical="top" textRotation="0" wrapText="1" indent="0" justifyLastLine="0" shrinkToFit="0" readingOrder="0"/>
    </dxf>
  </dxfs>
  <tableStyles count="0" defaultTableStyle="TableStyleMedium2" defaultPivotStyle="PivotStyleLight16"/>
  <colors>
    <mruColors>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Production" displayName="Production" ref="B27:B34" totalsRowShown="0" headerRowDxfId="47" dataDxfId="45" headerRowBorderDxfId="46" tableBorderDxfId="44" totalsRowBorderDxfId="43">
  <autoFilter ref="B27:B34" xr:uid="{00000000-0009-0000-0100-000001000000}"/>
  <tableColumns count="1">
    <tableColumn id="1" xr3:uid="{00000000-0010-0000-0000-000001000000}" name="Production" dataDxfId="42"/>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ransformation" displayName="Transformation" ref="C27:C35" totalsRowShown="0" headerRowDxfId="41" dataDxfId="39" headerRowBorderDxfId="40" tableBorderDxfId="38" totalsRowBorderDxfId="37">
  <autoFilter ref="C27:C35" xr:uid="{00000000-0009-0000-0100-000002000000}"/>
  <tableColumns count="1">
    <tableColumn id="1" xr3:uid="{00000000-0010-0000-0100-000001000000}" name="Transformation" dataDxfId="36"/>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Commercialisation" displayName="Commercialisation" ref="D27:D34" totalsRowShown="0" headerRowDxfId="35" dataDxfId="33" headerRowBorderDxfId="34" tableBorderDxfId="32" totalsRowBorderDxfId="31">
  <autoFilter ref="D27:D34" xr:uid="{00000000-0009-0000-0100-000003000000}"/>
  <tableColumns count="1">
    <tableColumn id="1" xr3:uid="{00000000-0010-0000-0200-000001000000}" name="Commercialisation" dataDxfId="30"/>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Création_et_développement_d’activités_dans_l’exploitation_agricole" displayName="Création_et_développement_d’activités_dans_l’exploitation_agricole" ref="E27:E34" totalsRowShown="0" headerRowDxfId="29" dataDxfId="27" headerRowBorderDxfId="28" tableBorderDxfId="26" totalsRowBorderDxfId="25">
  <autoFilter ref="E27:E34" xr:uid="{00000000-0009-0000-0100-000004000000}"/>
  <tableColumns count="1">
    <tableColumn id="1" xr3:uid="{00000000-0010-0000-0300-000001000000}" name="Création_et_développement_d’activités_dans_l’exploitation_agricole " dataDxfId="24"/>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Autres" displayName="Autres" ref="F27:F34" totalsRowShown="0" headerRowDxfId="23" dataDxfId="21" headerRowBorderDxfId="22" tableBorderDxfId="20" totalsRowBorderDxfId="19">
  <autoFilter ref="F27:F34" xr:uid="{00000000-0009-0000-0100-000005000000}"/>
  <tableColumns count="1">
    <tableColumn id="1" xr3:uid="{00000000-0010-0000-0400-000001000000}" name="Autres" dataDxfId="18"/>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sélectionner" displayName="sélectionner" ref="G27:G34" totalsRowShown="0" headerRowDxfId="17" dataDxfId="16">
  <autoFilter ref="G27:G34" xr:uid="{00000000-0009-0000-0100-000006000000}"/>
  <tableColumns count="1">
    <tableColumn id="1" xr3:uid="{00000000-0010-0000-0500-000001000000}" name="sélectionner" dataDxfId="15"/>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7000000}" name="Finanzierungsquellen" displayName="Finanzierungsquellen" ref="B44:B51" totalsRowShown="0" headerRowDxfId="14" dataDxfId="13" tableBorderDxfId="12">
  <autoFilter ref="B44:B51" xr:uid="{00000000-0009-0000-0100-000007000000}"/>
  <tableColumns count="1">
    <tableColumn id="1" xr3:uid="{00000000-0010-0000-0700-000001000000}" name="Sources de financement" dataDxfId="11"/>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8000000}" name="Tabelle8" displayName="Tabelle8" ref="B53:B56" totalsRowShown="0" headerRowDxfId="10" dataDxfId="8" headerRowBorderDxfId="9" tableBorderDxfId="7" totalsRowBorderDxfId="6">
  <autoFilter ref="B53:B56" xr:uid="{00000000-0009-0000-0100-000008000000}"/>
  <tableColumns count="1">
    <tableColumn id="1" xr3:uid="{00000000-0010-0000-0800-000001000000}" name="Assuré?" dataDxfId="5"/>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8F212B0F-2249-47D8-9DE0-AC0ADD956400}" name="Massnahme" displayName="Massnahme" ref="B6:B20" totalsRowShown="0" headerRowDxfId="4" dataDxfId="2" headerRowBorderDxfId="3" tableBorderDxfId="1">
  <autoFilter ref="B6:B20" xr:uid="{8F212B0F-2249-47D8-9DE0-AC0ADD956400}"/>
  <tableColumns count="1">
    <tableColumn id="1" xr3:uid="{56BB6E9C-197B-4EBD-A14A-785AEB2E9687}" name="Mesure" dataDxfId="0"/>
  </tableColumns>
  <tableStyleInfo name="TableStyleMedium2" showFirstColumn="0" showLastColumn="0" showRowStripes="1" showColumnStripes="0"/>
</table>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table" Target="../tables/table6.xml"/><Relationship Id="rId3" Type="http://schemas.openxmlformats.org/officeDocument/2006/relationships/table" Target="../tables/table1.xml"/><Relationship Id="rId7" Type="http://schemas.openxmlformats.org/officeDocument/2006/relationships/table" Target="../tables/table5.xml"/><Relationship Id="rId12"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 Id="rId6" Type="http://schemas.openxmlformats.org/officeDocument/2006/relationships/table" Target="../tables/table4.xml"/><Relationship Id="rId11" Type="http://schemas.openxmlformats.org/officeDocument/2006/relationships/table" Target="../tables/table9.xml"/><Relationship Id="rId5" Type="http://schemas.openxmlformats.org/officeDocument/2006/relationships/table" Target="../tables/table3.xml"/><Relationship Id="rId10" Type="http://schemas.openxmlformats.org/officeDocument/2006/relationships/table" Target="../tables/table8.xml"/><Relationship Id="rId4" Type="http://schemas.openxmlformats.org/officeDocument/2006/relationships/table" Target="../tables/table2.xml"/><Relationship Id="rId9" Type="http://schemas.openxmlformats.org/officeDocument/2006/relationships/table" Target="../tables/table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dimension ref="A1:AI63"/>
  <sheetViews>
    <sheetView showGridLines="0" tabSelected="1" zoomScale="70" zoomScaleNormal="70" zoomScaleSheetLayoutView="70" zoomScalePageLayoutView="70" workbookViewId="0">
      <selection activeCell="M10" sqref="M10"/>
    </sheetView>
  </sheetViews>
  <sheetFormatPr baseColWidth="10" defaultColWidth="11" defaultRowHeight="15.5" outlineLevelRow="1" x14ac:dyDescent="0.3"/>
  <cols>
    <col min="1" max="1" width="44.75" style="23" customWidth="1"/>
    <col min="2" max="2" width="42.5" style="23" customWidth="1"/>
    <col min="3" max="3" width="3.58203125" style="23" customWidth="1"/>
    <col min="4" max="4" width="26" style="23" customWidth="1"/>
    <col min="5" max="5" width="33.58203125" style="23" customWidth="1"/>
    <col min="6" max="6" width="21.83203125" style="23" customWidth="1"/>
    <col min="7" max="7" width="19.75" style="23" customWidth="1"/>
    <col min="8" max="8" width="21.83203125" style="23" customWidth="1"/>
    <col min="9" max="9" width="41.33203125" style="23" customWidth="1"/>
    <col min="10" max="10" width="38.75" style="23" customWidth="1"/>
    <col min="11" max="11" width="20.75" style="23" customWidth="1"/>
    <col min="12" max="12" width="28.5" style="23" customWidth="1"/>
    <col min="13" max="13" width="17.08203125" style="23" customWidth="1"/>
    <col min="14" max="14" width="14.33203125" style="23" customWidth="1"/>
    <col min="15" max="15" width="20.08203125" style="23" customWidth="1"/>
    <col min="16" max="16" width="15.08203125" style="23" customWidth="1"/>
    <col min="17" max="17" width="9.83203125" style="23" customWidth="1"/>
    <col min="18" max="18" width="16.33203125" style="23" customWidth="1"/>
    <col min="19" max="19" width="8" style="23" bestFit="1" customWidth="1"/>
    <col min="20" max="21" width="11" style="23"/>
    <col min="22" max="22" width="23.08203125" style="23" customWidth="1"/>
    <col min="23" max="23" width="11" style="23"/>
    <col min="24" max="24" width="27.08203125" style="23" customWidth="1"/>
    <col min="25" max="16384" width="11" style="23"/>
  </cols>
  <sheetData>
    <row r="1" spans="1:35" s="26" customFormat="1" ht="20" x14ac:dyDescent="0.3">
      <c r="A1" s="86" t="s">
        <v>104</v>
      </c>
      <c r="B1" s="87"/>
      <c r="C1" s="87"/>
      <c r="D1" s="87"/>
      <c r="E1" s="87"/>
      <c r="F1" s="87"/>
      <c r="G1" s="87"/>
      <c r="H1" s="87"/>
      <c r="I1" s="87"/>
      <c r="J1" s="87"/>
      <c r="K1" s="84"/>
      <c r="S1" s="87"/>
      <c r="T1" s="87"/>
      <c r="U1" s="87"/>
      <c r="V1" s="87"/>
      <c r="W1" s="87"/>
      <c r="X1" s="87"/>
      <c r="Y1" s="87"/>
      <c r="Z1" s="87"/>
      <c r="AA1" s="87"/>
      <c r="AB1" s="87"/>
      <c r="AC1" s="87"/>
      <c r="AD1" s="87"/>
    </row>
    <row r="2" spans="1:35" s="93" customFormat="1" ht="25" customHeight="1" x14ac:dyDescent="0.3">
      <c r="A2" s="89" t="s">
        <v>105</v>
      </c>
      <c r="B2" s="90"/>
      <c r="C2" s="91"/>
      <c r="D2" s="89" t="s">
        <v>106</v>
      </c>
      <c r="E2" s="92"/>
      <c r="K2" s="84"/>
      <c r="L2" s="85"/>
      <c r="M2" s="85"/>
      <c r="N2" s="85"/>
      <c r="O2" s="85"/>
      <c r="P2" s="85"/>
      <c r="Q2" s="85"/>
      <c r="R2" s="85"/>
      <c r="AD2" s="85"/>
      <c r="AE2" s="85"/>
      <c r="AF2" s="85"/>
      <c r="AG2" s="85"/>
      <c r="AH2" s="85"/>
    </row>
    <row r="3" spans="1:35" s="93" customFormat="1" ht="33.65" customHeight="1" x14ac:dyDescent="0.3">
      <c r="A3" s="94" t="s">
        <v>107</v>
      </c>
      <c r="B3" s="95" t="s">
        <v>103</v>
      </c>
      <c r="C3" s="94"/>
      <c r="D3" s="94" t="s">
        <v>108</v>
      </c>
      <c r="E3" s="90"/>
      <c r="F3" s="190" t="s">
        <v>147</v>
      </c>
      <c r="G3" s="190"/>
      <c r="H3" s="190"/>
      <c r="I3" s="190"/>
      <c r="K3" s="88"/>
      <c r="L3" s="85"/>
      <c r="M3" s="85"/>
      <c r="N3" s="85"/>
      <c r="O3" s="85"/>
      <c r="P3" s="85"/>
      <c r="Q3" s="85"/>
      <c r="R3" s="85"/>
      <c r="AD3" s="85"/>
      <c r="AE3" s="85"/>
      <c r="AF3" s="85"/>
      <c r="AG3" s="85"/>
      <c r="AH3" s="85"/>
    </row>
    <row r="4" spans="1:35" ht="9.65" customHeight="1" x14ac:dyDescent="0.3">
      <c r="J4" s="93"/>
      <c r="K4" s="88"/>
      <c r="S4" s="22"/>
      <c r="T4" s="22"/>
      <c r="U4" s="22"/>
      <c r="V4" s="22"/>
      <c r="W4" s="22"/>
      <c r="X4" s="22"/>
      <c r="Y4" s="22"/>
      <c r="Z4" s="22"/>
      <c r="AA4" s="22"/>
      <c r="AB4" s="22"/>
      <c r="AC4" s="22"/>
    </row>
    <row r="5" spans="1:35" s="22" customFormat="1" ht="32.15" customHeight="1" thickBot="1" x14ac:dyDescent="0.35">
      <c r="A5" s="24" t="s">
        <v>148</v>
      </c>
      <c r="B5" s="25"/>
      <c r="C5" s="25"/>
      <c r="D5" s="25"/>
      <c r="E5" s="25"/>
      <c r="F5" s="25"/>
      <c r="G5" s="25"/>
      <c r="H5" s="25"/>
      <c r="I5" s="25"/>
      <c r="J5" s="93"/>
      <c r="K5" s="88"/>
      <c r="L5" s="23"/>
      <c r="M5" s="23"/>
      <c r="N5" s="23"/>
      <c r="O5" s="23"/>
      <c r="P5" s="23"/>
      <c r="Q5" s="23"/>
      <c r="R5" s="23"/>
      <c r="AD5" s="23"/>
      <c r="AE5" s="23"/>
      <c r="AF5" s="23"/>
      <c r="AG5" s="23"/>
      <c r="AH5" s="23"/>
      <c r="AI5" s="23"/>
    </row>
    <row r="6" spans="1:35" ht="178.5" customHeight="1" thickTop="1" thickBot="1" x14ac:dyDescent="0.35">
      <c r="A6" s="192" t="s">
        <v>171</v>
      </c>
      <c r="B6" s="193"/>
      <c r="C6" s="193"/>
      <c r="D6" s="193"/>
      <c r="E6" s="193"/>
      <c r="F6" s="193"/>
      <c r="G6" s="193"/>
      <c r="H6" s="193"/>
      <c r="I6" s="193"/>
      <c r="J6" s="93"/>
      <c r="K6" s="88"/>
    </row>
    <row r="7" spans="1:35" s="22" customFormat="1" ht="30" customHeight="1" thickTop="1" x14ac:dyDescent="0.3">
      <c r="A7" s="83" t="s">
        <v>109</v>
      </c>
      <c r="J7" s="93"/>
      <c r="K7" s="88"/>
      <c r="L7" s="23"/>
      <c r="M7" s="23"/>
      <c r="N7" s="23"/>
      <c r="O7" s="23"/>
      <c r="P7" s="23"/>
      <c r="Q7" s="23"/>
      <c r="R7" s="23"/>
    </row>
    <row r="8" spans="1:35" s="22" customFormat="1" ht="51.65" customHeight="1" x14ac:dyDescent="0.3">
      <c r="A8" s="194" t="s">
        <v>163</v>
      </c>
      <c r="B8" s="194"/>
      <c r="C8" s="194"/>
      <c r="D8" s="194"/>
      <c r="E8" s="194"/>
      <c r="F8" s="194"/>
      <c r="G8" s="194"/>
      <c r="H8" s="194"/>
      <c r="I8" s="194"/>
      <c r="J8" s="93"/>
      <c r="K8" s="88"/>
      <c r="L8" s="23"/>
      <c r="M8" s="23"/>
      <c r="N8" s="23"/>
      <c r="O8" s="23"/>
      <c r="P8" s="23"/>
      <c r="Q8" s="23"/>
      <c r="R8" s="23"/>
    </row>
    <row r="9" spans="1:35" s="22" customFormat="1" ht="27.65" customHeight="1" outlineLevel="1" x14ac:dyDescent="0.3">
      <c r="A9" s="105" t="s">
        <v>110</v>
      </c>
      <c r="B9" s="106" t="s">
        <v>164</v>
      </c>
      <c r="C9" s="107"/>
      <c r="D9" s="108"/>
      <c r="E9" s="108"/>
      <c r="F9" s="108"/>
      <c r="G9" s="108"/>
      <c r="H9" s="108"/>
      <c r="I9" s="108"/>
      <c r="J9" s="93"/>
      <c r="K9" s="88"/>
    </row>
    <row r="10" spans="1:35" s="22" customFormat="1" ht="68.150000000000006" customHeight="1" outlineLevel="1" x14ac:dyDescent="0.3">
      <c r="A10" s="109" t="s">
        <v>111</v>
      </c>
      <c r="B10" s="195" t="s">
        <v>170</v>
      </c>
      <c r="C10" s="195"/>
      <c r="D10" s="195"/>
      <c r="E10" s="195"/>
      <c r="F10" s="195"/>
      <c r="G10" s="195"/>
      <c r="H10" s="195"/>
      <c r="I10" s="195"/>
      <c r="J10" s="93"/>
      <c r="K10" s="88"/>
    </row>
    <row r="11" spans="1:35" s="22" customFormat="1" ht="27.65" customHeight="1" outlineLevel="1" x14ac:dyDescent="0.3">
      <c r="A11" s="109" t="s">
        <v>112</v>
      </c>
      <c r="B11" s="110" t="s">
        <v>113</v>
      </c>
      <c r="C11" s="111"/>
      <c r="D11" s="112"/>
      <c r="E11" s="112"/>
      <c r="F11" s="112"/>
      <c r="G11" s="112"/>
      <c r="H11" s="112"/>
      <c r="I11" s="112"/>
      <c r="J11" s="93"/>
      <c r="K11" s="88"/>
    </row>
    <row r="12" spans="1:35" s="22" customFormat="1" ht="27.65" customHeight="1" outlineLevel="1" x14ac:dyDescent="0.3">
      <c r="A12" s="109" t="s">
        <v>114</v>
      </c>
      <c r="B12" s="110" t="s">
        <v>115</v>
      </c>
      <c r="C12" s="111"/>
      <c r="D12" s="112"/>
      <c r="E12" s="112"/>
      <c r="F12" s="112"/>
      <c r="G12" s="112"/>
      <c r="H12" s="112"/>
      <c r="I12" s="112"/>
      <c r="J12" s="93"/>
      <c r="K12" s="88"/>
    </row>
    <row r="13" spans="1:35" s="22" customFormat="1" ht="27.65" customHeight="1" outlineLevel="1" x14ac:dyDescent="0.3">
      <c r="A13" s="109" t="s">
        <v>116</v>
      </c>
      <c r="B13" s="110" t="s">
        <v>165</v>
      </c>
      <c r="C13" s="111"/>
      <c r="D13" s="112"/>
      <c r="E13" s="112"/>
      <c r="F13" s="112"/>
      <c r="G13" s="112"/>
      <c r="H13" s="112"/>
      <c r="I13" s="112"/>
      <c r="J13" s="93"/>
      <c r="K13" s="88"/>
    </row>
    <row r="14" spans="1:35" s="22" customFormat="1" ht="27.65" customHeight="1" outlineLevel="1" x14ac:dyDescent="0.3">
      <c r="A14" s="109" t="s">
        <v>117</v>
      </c>
      <c r="B14" s="110" t="s">
        <v>166</v>
      </c>
      <c r="C14" s="111"/>
      <c r="D14" s="112"/>
      <c r="E14" s="112"/>
      <c r="F14" s="112"/>
      <c r="G14" s="112"/>
      <c r="H14" s="112"/>
      <c r="I14" s="112"/>
      <c r="J14" s="93"/>
      <c r="K14" s="88"/>
    </row>
    <row r="15" spans="1:35" s="22" customFormat="1" ht="27.65" customHeight="1" outlineLevel="1" x14ac:dyDescent="0.3">
      <c r="A15" s="109" t="s">
        <v>118</v>
      </c>
      <c r="B15" s="110" t="s">
        <v>119</v>
      </c>
      <c r="C15" s="111"/>
      <c r="D15" s="112"/>
      <c r="E15" s="112"/>
      <c r="F15" s="112"/>
      <c r="G15" s="112"/>
      <c r="H15" s="112"/>
      <c r="I15" s="112"/>
      <c r="J15" s="93"/>
      <c r="K15" s="88"/>
    </row>
    <row r="16" spans="1:35" s="22" customFormat="1" ht="27.65" customHeight="1" outlineLevel="1" x14ac:dyDescent="0.3">
      <c r="A16" s="109" t="s">
        <v>120</v>
      </c>
      <c r="B16" s="110" t="s">
        <v>167</v>
      </c>
      <c r="C16" s="111"/>
      <c r="D16" s="112"/>
      <c r="E16" s="112"/>
      <c r="F16" s="112"/>
      <c r="G16" s="112"/>
      <c r="H16" s="112"/>
      <c r="I16" s="112"/>
      <c r="J16" s="93"/>
      <c r="K16" s="88"/>
    </row>
    <row r="17" spans="1:18" s="22" customFormat="1" ht="27.65" customHeight="1" outlineLevel="1" x14ac:dyDescent="0.3">
      <c r="A17" s="109" t="s">
        <v>121</v>
      </c>
      <c r="B17" s="110" t="s">
        <v>167</v>
      </c>
      <c r="C17" s="111"/>
      <c r="D17" s="112"/>
      <c r="E17" s="112"/>
      <c r="F17" s="112"/>
      <c r="G17" s="112"/>
      <c r="H17" s="112"/>
      <c r="I17" s="112"/>
      <c r="J17" s="93"/>
      <c r="K17" s="88"/>
    </row>
    <row r="18" spans="1:18" s="22" customFormat="1" ht="27.65" customHeight="1" outlineLevel="1" x14ac:dyDescent="0.3">
      <c r="A18" s="109" t="s">
        <v>122</v>
      </c>
      <c r="B18" s="110" t="s">
        <v>168</v>
      </c>
      <c r="C18" s="111"/>
      <c r="D18" s="112"/>
      <c r="E18" s="112"/>
      <c r="F18" s="112"/>
      <c r="G18" s="112"/>
      <c r="H18" s="112"/>
      <c r="I18" s="112"/>
      <c r="J18" s="93"/>
      <c r="K18" s="88"/>
    </row>
    <row r="19" spans="1:18" s="22" customFormat="1" ht="27.65" customHeight="1" outlineLevel="1" x14ac:dyDescent="0.3">
      <c r="A19" s="109" t="s">
        <v>123</v>
      </c>
      <c r="B19" s="110" t="s">
        <v>169</v>
      </c>
      <c r="C19" s="111"/>
      <c r="D19" s="112"/>
      <c r="E19" s="112"/>
      <c r="F19" s="112"/>
      <c r="G19" s="112"/>
      <c r="H19" s="112"/>
      <c r="I19" s="112"/>
      <c r="J19" s="93"/>
      <c r="K19" s="88"/>
    </row>
    <row r="20" spans="1:18" s="22" customFormat="1" ht="27.65" customHeight="1" outlineLevel="1" x14ac:dyDescent="0.3">
      <c r="A20" s="109" t="s">
        <v>124</v>
      </c>
      <c r="B20" s="110" t="s">
        <v>125</v>
      </c>
      <c r="C20" s="111"/>
      <c r="D20" s="112"/>
      <c r="E20" s="112"/>
      <c r="F20" s="112"/>
      <c r="G20" s="112"/>
      <c r="H20" s="112"/>
      <c r="I20" s="112"/>
      <c r="J20" s="93"/>
      <c r="K20" s="88"/>
    </row>
    <row r="21" spans="1:18" s="22" customFormat="1" ht="27.65" customHeight="1" outlineLevel="1" x14ac:dyDescent="0.3">
      <c r="A21" s="109" t="s">
        <v>126</v>
      </c>
      <c r="B21" s="110" t="s">
        <v>127</v>
      </c>
      <c r="C21" s="111"/>
      <c r="D21" s="112"/>
      <c r="E21" s="112"/>
      <c r="F21" s="112"/>
      <c r="G21" s="112"/>
      <c r="H21" s="112"/>
      <c r="I21" s="112"/>
      <c r="J21" s="93"/>
      <c r="K21" s="88"/>
    </row>
    <row r="22" spans="1:18" s="22" customFormat="1" ht="27.65" customHeight="1" outlineLevel="1" x14ac:dyDescent="0.3">
      <c r="A22" s="109" t="s">
        <v>128</v>
      </c>
      <c r="B22" s="195" t="s">
        <v>129</v>
      </c>
      <c r="C22" s="195"/>
      <c r="D22" s="195"/>
      <c r="E22" s="195"/>
      <c r="F22" s="195"/>
      <c r="G22" s="195"/>
      <c r="H22" s="195"/>
      <c r="I22" s="195"/>
      <c r="J22" s="93"/>
      <c r="K22" s="88"/>
    </row>
    <row r="23" spans="1:18" s="22" customFormat="1" ht="27.65" customHeight="1" outlineLevel="1" x14ac:dyDescent="0.3">
      <c r="A23" s="109" t="s">
        <v>130</v>
      </c>
      <c r="B23" s="110" t="s">
        <v>131</v>
      </c>
      <c r="C23" s="111"/>
      <c r="D23" s="112"/>
      <c r="E23" s="112"/>
      <c r="F23" s="112"/>
      <c r="G23" s="112"/>
      <c r="H23" s="112"/>
      <c r="I23" s="112"/>
      <c r="J23" s="93"/>
      <c r="K23" s="88"/>
    </row>
    <row r="24" spans="1:18" s="22" customFormat="1" ht="27.65" customHeight="1" outlineLevel="1" x14ac:dyDescent="0.3">
      <c r="A24" s="109" t="s">
        <v>132</v>
      </c>
      <c r="B24" s="110" t="s">
        <v>133</v>
      </c>
      <c r="C24" s="111"/>
      <c r="D24" s="112"/>
      <c r="E24" s="112"/>
      <c r="F24" s="112"/>
      <c r="G24" s="112"/>
      <c r="H24" s="112"/>
      <c r="I24" s="112"/>
      <c r="J24" s="93"/>
      <c r="K24" s="88"/>
    </row>
    <row r="25" spans="1:18" s="22" customFormat="1" ht="27.65" customHeight="1" outlineLevel="1" x14ac:dyDescent="0.3">
      <c r="A25" s="113" t="s">
        <v>134</v>
      </c>
      <c r="B25" s="114" t="s">
        <v>135</v>
      </c>
      <c r="C25" s="115"/>
      <c r="D25" s="116"/>
      <c r="E25" s="116"/>
      <c r="F25" s="116"/>
      <c r="G25" s="116"/>
      <c r="H25" s="116"/>
      <c r="I25" s="116"/>
      <c r="J25" s="84"/>
      <c r="K25" s="84"/>
    </row>
    <row r="26" spans="1:18" s="22" customFormat="1" ht="36" customHeight="1" x14ac:dyDescent="0.3">
      <c r="A26" s="83" t="s">
        <v>136</v>
      </c>
      <c r="L26" s="23"/>
      <c r="M26" s="23"/>
      <c r="N26" s="23"/>
      <c r="O26" s="23"/>
      <c r="P26" s="23"/>
      <c r="Q26" s="23"/>
      <c r="R26" s="23"/>
    </row>
    <row r="27" spans="1:18" ht="21" customHeight="1" x14ac:dyDescent="0.3">
      <c r="A27" s="117" t="s">
        <v>72</v>
      </c>
      <c r="B27" s="118" t="s">
        <v>162</v>
      </c>
      <c r="C27" s="118"/>
      <c r="D27" s="118"/>
      <c r="E27" s="118"/>
      <c r="F27" s="118"/>
      <c r="G27" s="118"/>
      <c r="H27" s="118"/>
      <c r="I27" s="118"/>
    </row>
    <row r="28" spans="1:18" ht="21" customHeight="1" x14ac:dyDescent="0.3">
      <c r="A28" s="119" t="s">
        <v>137</v>
      </c>
      <c r="B28" s="120" t="s">
        <v>159</v>
      </c>
      <c r="C28" s="120"/>
      <c r="D28" s="120"/>
      <c r="E28" s="120"/>
      <c r="F28" s="120"/>
      <c r="G28" s="120"/>
      <c r="H28" s="120"/>
      <c r="I28" s="120"/>
    </row>
    <row r="29" spans="1:18" ht="21" customHeight="1" x14ac:dyDescent="0.3">
      <c r="A29" s="119" t="s">
        <v>138</v>
      </c>
      <c r="B29" s="120" t="s">
        <v>160</v>
      </c>
      <c r="C29" s="120"/>
      <c r="D29" s="120"/>
      <c r="E29" s="120"/>
      <c r="F29" s="120"/>
      <c r="G29" s="120"/>
      <c r="H29" s="120"/>
      <c r="I29" s="120"/>
    </row>
    <row r="30" spans="1:18" ht="33" customHeight="1" x14ac:dyDescent="0.3">
      <c r="A30" s="121" t="s">
        <v>158</v>
      </c>
      <c r="B30" s="196" t="s">
        <v>161</v>
      </c>
      <c r="C30" s="196"/>
      <c r="D30" s="196"/>
      <c r="E30" s="196"/>
      <c r="F30" s="196"/>
      <c r="G30" s="196"/>
      <c r="H30" s="196"/>
      <c r="I30" s="196"/>
    </row>
    <row r="31" spans="1:18" ht="21" customHeight="1" x14ac:dyDescent="0.3">
      <c r="A31" s="122" t="s">
        <v>71</v>
      </c>
      <c r="B31" s="123" t="s">
        <v>140</v>
      </c>
      <c r="C31" s="123"/>
      <c r="D31" s="123"/>
      <c r="E31" s="123"/>
      <c r="F31" s="123"/>
      <c r="G31" s="123"/>
      <c r="H31" s="123"/>
      <c r="I31" s="123"/>
    </row>
    <row r="38" spans="1:11" x14ac:dyDescent="0.3">
      <c r="A38" s="191"/>
      <c r="B38" s="191"/>
      <c r="C38" s="191"/>
      <c r="D38" s="191"/>
      <c r="E38" s="191"/>
      <c r="F38" s="191"/>
      <c r="G38" s="191"/>
      <c r="H38" s="191"/>
      <c r="I38" s="191"/>
      <c r="J38" s="191"/>
      <c r="K38" s="191"/>
    </row>
    <row r="63" spans="1:1" x14ac:dyDescent="0.3">
      <c r="A63" s="80"/>
    </row>
  </sheetData>
  <mergeCells count="7">
    <mergeCell ref="F3:I3"/>
    <mergeCell ref="A38:K38"/>
    <mergeCell ref="A6:I6"/>
    <mergeCell ref="A8:I8"/>
    <mergeCell ref="B10:I10"/>
    <mergeCell ref="B30:I30"/>
    <mergeCell ref="B22:I22"/>
  </mergeCells>
  <pageMargins left="0.70866141732283472" right="0.70866141732283472" top="0.78740157480314965" bottom="0.78740157480314965" header="0.31496062992125984" footer="0.31496062992125984"/>
  <pageSetup paperSize="9" scale="32" orientation="landscape" r:id="rId1"/>
  <headerFooter>
    <oddHeader>&amp;L&amp;C
&amp;R</oddHeader>
  </headerFooter>
  <colBreaks count="1" manualBreakCount="1">
    <brk id="17" max="6" man="1"/>
  </col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'Dropdown input'!$E$38:$E$40</xm:f>
          </x14:formula1>
          <xm:sqref>B3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pageSetUpPr fitToPage="1"/>
  </sheetPr>
  <dimension ref="A1:AN50"/>
  <sheetViews>
    <sheetView showGridLines="0" zoomScale="80" zoomScaleNormal="80" zoomScaleSheetLayoutView="55" zoomScalePageLayoutView="85" workbookViewId="0">
      <pane ySplit="1" topLeftCell="A2" activePane="bottomLeft" state="frozen"/>
      <selection pane="bottomLeft" activeCell="D7" sqref="D7"/>
    </sheetView>
  </sheetViews>
  <sheetFormatPr baseColWidth="10" defaultColWidth="11" defaultRowHeight="25" x14ac:dyDescent="0.35"/>
  <cols>
    <col min="1" max="1" width="11" style="78" bestFit="1" customWidth="1"/>
    <col min="2" max="2" width="12.08203125" style="78" customWidth="1"/>
    <col min="3" max="3" width="12.25" style="78" bestFit="1" customWidth="1"/>
    <col min="4" max="4" width="12.58203125" style="78" customWidth="1"/>
    <col min="5" max="5" width="13.08203125" style="79" customWidth="1"/>
    <col min="6" max="6" width="14.75" style="23" customWidth="1"/>
    <col min="7" max="7" width="12.75" style="79" customWidth="1"/>
    <col min="8" max="8" width="20.33203125" style="79" customWidth="1"/>
    <col min="9" max="9" width="7.58203125" style="79" customWidth="1"/>
    <col min="10" max="10" width="14.58203125" style="80" customWidth="1"/>
    <col min="11" max="11" width="11.75" style="23" customWidth="1"/>
    <col min="12" max="12" width="12.83203125" style="23" customWidth="1"/>
    <col min="13" max="13" width="14.33203125" style="23" customWidth="1"/>
    <col min="14" max="14" width="18" style="23" customWidth="1"/>
    <col min="15" max="15" width="10.33203125" style="23" customWidth="1"/>
    <col min="16" max="16" width="17.33203125" style="23" customWidth="1"/>
    <col min="17" max="19" width="18" style="23" customWidth="1"/>
    <col min="20" max="20" width="11.58203125" style="23" customWidth="1"/>
    <col min="21" max="21" width="14" style="23" customWidth="1"/>
    <col min="22" max="22" width="13.33203125" style="23" customWidth="1"/>
    <col min="23" max="23" width="13.25" style="23" customWidth="1"/>
    <col min="24" max="24" width="11.08203125" style="23" customWidth="1"/>
    <col min="25" max="25" width="12.83203125" style="23" customWidth="1"/>
    <col min="26" max="26" width="5.83203125" style="23" bestFit="1" customWidth="1"/>
    <col min="27" max="27" width="4.58203125" style="23" bestFit="1" customWidth="1"/>
    <col min="28" max="28" width="11.83203125" style="23" bestFit="1" customWidth="1"/>
    <col min="29" max="29" width="13.75" style="23" bestFit="1" customWidth="1"/>
    <col min="30" max="30" width="8.33203125" style="80" customWidth="1"/>
    <col min="31" max="31" width="7.83203125" style="79" bestFit="1" customWidth="1"/>
    <col min="32" max="32" width="18.5" style="23" customWidth="1"/>
    <col min="33" max="33" width="17.33203125" style="23" customWidth="1"/>
    <col min="34" max="34" width="17.58203125" style="23" customWidth="1"/>
    <col min="35" max="35" width="16.83203125" style="23" customWidth="1"/>
    <col min="36" max="36" width="13.08203125" style="23" customWidth="1"/>
    <col min="37" max="37" width="18.75" style="23" customWidth="1"/>
    <col min="38" max="16384" width="11" style="31"/>
  </cols>
  <sheetData>
    <row r="1" spans="1:40" s="33" customFormat="1" ht="82.5" customHeight="1" x14ac:dyDescent="0.3">
      <c r="A1" s="96" t="s">
        <v>73</v>
      </c>
      <c r="B1" s="96" t="s">
        <v>74</v>
      </c>
      <c r="C1" s="96" t="s">
        <v>75</v>
      </c>
      <c r="D1" s="96" t="s">
        <v>76</v>
      </c>
      <c r="E1" s="35" t="s">
        <v>77</v>
      </c>
      <c r="F1" s="35" t="s">
        <v>78</v>
      </c>
      <c r="G1" s="35" t="s">
        <v>79</v>
      </c>
      <c r="H1" s="35" t="s">
        <v>80</v>
      </c>
      <c r="I1" s="36" t="s">
        <v>81</v>
      </c>
      <c r="J1" s="35" t="s">
        <v>82</v>
      </c>
      <c r="K1" s="37" t="s">
        <v>83</v>
      </c>
      <c r="L1" s="37" t="s">
        <v>84</v>
      </c>
      <c r="M1" s="35" t="s">
        <v>85</v>
      </c>
      <c r="N1" s="37" t="s">
        <v>86</v>
      </c>
      <c r="O1" s="37" t="s">
        <v>87</v>
      </c>
      <c r="P1" s="38" t="s">
        <v>88</v>
      </c>
      <c r="Q1" s="34" t="s">
        <v>89</v>
      </c>
      <c r="R1" s="34" t="s">
        <v>149</v>
      </c>
      <c r="S1" s="34" t="s">
        <v>150</v>
      </c>
      <c r="T1" s="38" t="s">
        <v>66</v>
      </c>
      <c r="U1" s="131" t="s">
        <v>90</v>
      </c>
      <c r="V1" s="40" t="s">
        <v>91</v>
      </c>
      <c r="W1" s="40" t="s">
        <v>92</v>
      </c>
      <c r="X1" s="39" t="s">
        <v>93</v>
      </c>
      <c r="Y1" s="41" t="s">
        <v>94</v>
      </c>
      <c r="Z1" s="42" t="s">
        <v>95</v>
      </c>
      <c r="AA1" s="42" t="s">
        <v>96</v>
      </c>
      <c r="AB1" s="43" t="s">
        <v>97</v>
      </c>
      <c r="AC1" s="44" t="s">
        <v>98</v>
      </c>
      <c r="AD1" s="45" t="s">
        <v>99</v>
      </c>
      <c r="AE1" s="46" t="s">
        <v>100</v>
      </c>
      <c r="AF1" s="47" t="s">
        <v>141</v>
      </c>
      <c r="AG1" s="48" t="s">
        <v>142</v>
      </c>
      <c r="AH1" s="47" t="s">
        <v>143</v>
      </c>
      <c r="AI1" s="48" t="s">
        <v>144</v>
      </c>
      <c r="AJ1" s="47" t="s">
        <v>145</v>
      </c>
      <c r="AK1" s="49" t="s">
        <v>146</v>
      </c>
      <c r="AL1" s="32"/>
      <c r="AM1" s="32"/>
      <c r="AN1" s="32"/>
    </row>
    <row r="2" spans="1:40" s="32" customFormat="1" ht="65.5" customHeight="1" x14ac:dyDescent="0.3">
      <c r="A2" s="50">
        <f>INSTRUCTIONS!$B$2</f>
        <v>0</v>
      </c>
      <c r="B2" s="51" t="s">
        <v>101</v>
      </c>
      <c r="C2" s="52" t="s">
        <v>103</v>
      </c>
      <c r="D2" s="52"/>
      <c r="E2" s="81" t="s">
        <v>102</v>
      </c>
      <c r="F2" s="53"/>
      <c r="G2" s="54" t="s">
        <v>70</v>
      </c>
      <c r="H2" s="52" t="s">
        <v>70</v>
      </c>
      <c r="I2" s="181" t="str">
        <f>IF(H2='Dropdown input'!$B$8,'Dropdown input'!$A$8,IF(H2='Dropdown input'!$B$9,'Dropdown input'!$A$9,IF(H2='Dropdown input'!$B$10,'Dropdown input'!$A$10,IF(H2='Dropdown input'!$B$11,'Dropdown input'!$A$11,IF(H2='Dropdown input'!$B$12,'Dropdown input'!$A$12,IF(H2='Dropdown input'!$B$13,'Dropdown input'!$A$13,IF(H2='Dropdown input'!$B$14,'Dropdown input'!$A$14,IF(H2='Dropdown input'!$B$15,'Dropdown input'!$A$15,IF(H2='Dropdown input'!$B$16,'Dropdown input'!$A$16,IF(H2='Dropdown input'!$B$17,'Dropdown input'!$A$17,IF(H2='Dropdown input'!$B$18,'Dropdown input'!$A$18,IF(H2='Dropdown input'!$B$19,'Dropdown input'!$A$19,IF(H2='Dropdown input'!$B$20,'Dropdown input'!$A$20,IF(H2="…veuillez sélectionner la mesure","…veuillez sélectionner la mesure"))))))))))))))</f>
        <v>…veuillez sélectionner la mesure</v>
      </c>
      <c r="J2" s="55"/>
      <c r="K2" s="56">
        <f>F2-J2</f>
        <v>0</v>
      </c>
      <c r="L2" s="57">
        <f>IF(I2=2,'Dropdown input'!$C$9,IF(I2=9,'Dropdown input'!$C$16,IF(D25="…veuillez sélectionner la mesure ","…veuillez sélectionner la mesure ",0)))</f>
        <v>0</v>
      </c>
      <c r="M2" s="56">
        <f>IFERROR(K2-K2*L2,"")</f>
        <v>0</v>
      </c>
      <c r="N2" s="57" t="str">
        <f>IF(I2=1,IF(G2="Plaine",34%,IF(G2="ZC / ZM I",37%,IF(G2="ZM II - IV",40%))),
IF(I2=2,IF(G2="Plaine",34%,IF(G2="ZC / ZM I",37%,IF(G2="ZM II - IV",40%))),
IF(I2=3,"Transférer à la main",
IF(I2=4,"Transférer à la main",
IF(I2=5,"Transférer à la main",
IF(I2=6,"Transférer à la main",
IF(I2=7,"Transférer à la main", IF(I2=8, "Transférer à la main",
IF(I2=9,IF(G2="Plaine",34%,IF(G2="ZC / ZM I",37%,IF(G2="ZM II - IV",40%))),
IF(I2=10," reprendre du modèle bâtiments ruraux",
IF(I2=11,"reprendre du modèle bâtiments ruraux",
IF(I2=12,"veuillez clarifier spécifiquement avec l'OFAG",
IF(I2=13," reprendre du modèle bâtiments ruraux ",
IF(I2="…veuillez sélectionner la mesure","…veuillez sélectionner la mesure"))))))))))))))</f>
        <v>…veuillez sélectionner la mesure</v>
      </c>
      <c r="O2" s="57" t="str">
        <f>IF(I2=1,'Dropdown input'!$D$8,
IF(I2=2,'Dropdown input'!$D$9,
IF(I2=3,'Dropdown input'!$D$10,
IF(I2=4,'Dropdown input'!$D$11,
IF(I2=5,'Dropdown input'!$D$12,
IF(I2=6,'Dropdown input'!$D$13,
IF(I2=7,'Dropdown input'!$D$14,
IF(I2=8,'Dropdown input'!$D$15,
IF(I2=9,'Dropdown input'!$D$16,
IF(I2=10,'Dropdown input'!$D$17,
IF(I2=11,'Dropdown input'!$D$18,
IF(I2=12,'Dropdown input'!$D$19,
IF(I2=13,'Dropdown input'!$D$20,
IF(I2="…veuillez sélectionner la mesure","…veuillez sélectionner la mesure"))))))))))))))</f>
        <v>…veuillez sélectionner la mesure</v>
      </c>
      <c r="P2" s="103" t="str">
        <f>IFERROR(N2+N2*O2,"")</f>
        <v/>
      </c>
      <c r="Q2" s="58" t="str">
        <f>IF(I2=1,'Dropdown input'!$I$8,IF(I2=2,'Dropdown input'!$I$9,IF(I2=3,'Dropdown input'!$I$10,IF(I2=4,'Dropdown input'!$I$11,IF(I2=5,'Dropdown input'!$I$12,IF(I2=6,'Dropdown input'!$I$13,IF(I2=7,'Dropdown input'!$I$14,IF(I2=8,'Dropdown input'!$I$15,IF(I2=9,'Dropdown input'!$I$16,IF(I2=10,'Dropdown input'!$I$17,IF(I2=11,'Dropdown input'!$I$18,"")))))))))))</f>
        <v/>
      </c>
      <c r="R2" s="55" t="str">
        <f>IFERROR(M2*(Q2*P2),"")</f>
        <v/>
      </c>
      <c r="S2" s="55"/>
      <c r="T2" s="98" t="str">
        <f>IFERROR((S2+R2)/M2,"")</f>
        <v/>
      </c>
      <c r="U2" s="97" t="str">
        <f>IFERROR(IF(T2&lt;Q2*P2,T2/Q2,P2),"")</f>
        <v/>
      </c>
      <c r="V2" s="59" t="str">
        <f>IFERROR(U2*M2,"")</f>
        <v/>
      </c>
      <c r="W2" s="101" t="str">
        <f>IFERROR(S2+R2+V2,"")</f>
        <v/>
      </c>
      <c r="X2" s="60" t="str">
        <f t="shared" ref="X2:X48" si="0">IFERROR(W2/F2,"")</f>
        <v/>
      </c>
      <c r="Y2" s="51"/>
      <c r="Z2" s="61"/>
      <c r="AA2" s="61"/>
      <c r="AB2" s="61"/>
      <c r="AC2" s="62" t="str">
        <f t="shared" ref="AC2:AC48" si="1">IFERROR(F2-Y2-Z2-AA2-AB2-W2,"")</f>
        <v/>
      </c>
      <c r="AD2" s="63">
        <f>SUM(Y2:AC2)</f>
        <v>0</v>
      </c>
      <c r="AE2" s="64" t="str">
        <f t="shared" ref="AE2:AE48" si="2">IFERROR(IF(AD2=(F2-W2),"financement=investissement","!"),"")</f>
        <v/>
      </c>
      <c r="AF2" s="51"/>
      <c r="AG2" s="65"/>
      <c r="AH2" s="51"/>
      <c r="AI2" s="65"/>
      <c r="AJ2" s="51"/>
      <c r="AK2" s="51"/>
    </row>
    <row r="3" spans="1:40" s="32" customFormat="1" ht="50.5" customHeight="1" x14ac:dyDescent="0.3">
      <c r="A3" s="66">
        <f>INSTRUCTIONS!$B$2</f>
        <v>0</v>
      </c>
      <c r="B3" s="67" t="s">
        <v>101</v>
      </c>
      <c r="C3" s="68" t="s">
        <v>103</v>
      </c>
      <c r="D3" s="68"/>
      <c r="E3" s="82" t="s">
        <v>102</v>
      </c>
      <c r="F3" s="69"/>
      <c r="G3" s="70" t="s">
        <v>70</v>
      </c>
      <c r="H3" s="68" t="s">
        <v>70</v>
      </c>
      <c r="I3" s="181" t="str">
        <f>IF(H3='Dropdown input'!$B$8,'Dropdown input'!$A$8,IF(H3='Dropdown input'!$B$9,'Dropdown input'!$A$9,IF(H3='Dropdown input'!$B$10,'Dropdown input'!$A$10,IF(H3='Dropdown input'!$B$11,'Dropdown input'!$A$11,IF(H3='Dropdown input'!$B$12,'Dropdown input'!$A$12,IF(H3='Dropdown input'!$B$13,'Dropdown input'!$A$13,IF(H3='Dropdown input'!$B$14,'Dropdown input'!$A$14,IF(H3='Dropdown input'!$B$15,'Dropdown input'!$A$15,IF(H3='Dropdown input'!$B$16,'Dropdown input'!$A$16,IF(H3='Dropdown input'!$B$17,'Dropdown input'!$A$17,IF(H3='Dropdown input'!$B$18,'Dropdown input'!$A$18,IF(H3='Dropdown input'!$B$19,'Dropdown input'!$A$19,IF(H3='Dropdown input'!$B$20,'Dropdown input'!$A$20,IF(H3="…veuillez sélectionner la mesure","…veuillez sélectionner la mesure"))))))))))))))</f>
        <v>…veuillez sélectionner la mesure</v>
      </c>
      <c r="J3" s="71"/>
      <c r="K3" s="72">
        <f>F3-J3</f>
        <v>0</v>
      </c>
      <c r="L3" s="57">
        <f>IF(I3=2,'Dropdown input'!$C$9,IF(I3=9,'Dropdown input'!$C$16,IF(D26="…veuillez sélectionner la mesure ","…veuillez sélectionner la mesure ",0)))</f>
        <v>0</v>
      </c>
      <c r="M3" s="72">
        <f t="shared" ref="M3:M48" si="3">IFERROR(K3-K3*L3,"")</f>
        <v>0</v>
      </c>
      <c r="N3" s="57" t="str">
        <f t="shared" ref="N3:N39" si="4">IF(I3=1,IF(G3="Plaine",34%,IF(G3="ZC / ZM I",37%,IF(G3="ZM II - IV",40%))),
IF(I3=2,IF(G3="Plaine",34%,IF(G3="ZC / ZM I",37%,IF(G3="ZM II - IV",40%))),
IF(I3=3,"Transférer à la main",
IF(I3=4,"Transférer à la main",
IF(I3=5,"Transférer à la main",
IF(I3=6,"Transférer à la main",
IF(I3=7,"Transférer à la main", IF(I3=8, "Transférer à la main",
IF(I3=9,IF(G3="Plaine",34%,IF(G3="ZC / ZM I",37%,IF(G3="ZM II - IV",40%))),
IF(I3=10," reprendre du modèle bâtiments ruraux",
IF(I3=11,"reprendre du modèle bâtiments ruraux",
IF(I3=12,"veuillez clarifier spécifiquement avec l'OFAG",
IF(I3=13," reprendre du modèle bâtiments ruraux ",
IF(I3="…veuillez sélectionner la mesure","…veuillez sélectionner la mesure"))))))))))))))</f>
        <v>…veuillez sélectionner la mesure</v>
      </c>
      <c r="O3" s="57" t="str">
        <f>IF(I3=1,'Dropdown input'!$D$8,
IF(I3=2,'Dropdown input'!$D$9,
IF(I3=3,'Dropdown input'!$D$10,
IF(I3=4,'Dropdown input'!$D$11,
IF(I3=5,'Dropdown input'!$D$12,
IF(I3=6,'Dropdown input'!$D$13,
IF(I3=7,'Dropdown input'!$D$14,
IF(I3=8,'Dropdown input'!$D$15,
IF(I3=9,'Dropdown input'!$D$16,
IF(I3=10,'Dropdown input'!$D$17,
IF(I3=11,'Dropdown input'!$D$18,
IF(I3=12,'Dropdown input'!$D$19,
IF(I3=13,'Dropdown input'!$D$20,
IF(I3="…veuillez sélectionner la mesure","…veuillez sélectionner la mesure"))))))))))))))</f>
        <v>…veuillez sélectionner la mesure</v>
      </c>
      <c r="P3" s="104" t="str">
        <f t="shared" ref="P3:P48" si="5">IFERROR(N3+N3*O3,"")</f>
        <v/>
      </c>
      <c r="Q3" s="58" t="str">
        <f>IF(I3=1,'Dropdown input'!$I$8,IF(I3=2,'Dropdown input'!$I$9,IF(I3=3,'Dropdown input'!$I$10,IF(I3=4,'Dropdown input'!$I$11,IF(I3=5,'Dropdown input'!$I$12,IF(I3=6,'Dropdown input'!$I$13,IF(I3=7,'Dropdown input'!$I$14,IF(I3=8,'Dropdown input'!$I$15,IF(I3=9,'Dropdown input'!$I$16,IF(I3=10,'Dropdown input'!$I$17,IF(I3=11,'Dropdown input'!$I$18,"")))))))))))</f>
        <v/>
      </c>
      <c r="R3" s="71" t="str">
        <f t="shared" ref="R3:R48" si="6">IFERROR(M3*(Q3*P3),"")</f>
        <v/>
      </c>
      <c r="S3" s="71"/>
      <c r="T3" s="99" t="str">
        <f t="shared" ref="T3:T48" si="7">IFERROR((S3+R3)/M3,"")</f>
        <v/>
      </c>
      <c r="U3" s="100" t="str">
        <f t="shared" ref="U3:U48" si="8">IFERROR(IF(T3&lt;Q3*P3,T3/Q3,P3),"")</f>
        <v/>
      </c>
      <c r="V3" s="73" t="str">
        <f t="shared" ref="V3:V47" si="9">IFERROR(U3*M3,"")</f>
        <v/>
      </c>
      <c r="W3" s="102" t="str">
        <f t="shared" ref="W3:W48" si="10">IFERROR(S3+R3+V3,"")</f>
        <v/>
      </c>
      <c r="X3" s="60" t="str">
        <f t="shared" si="0"/>
        <v/>
      </c>
      <c r="Y3" s="67"/>
      <c r="Z3" s="74"/>
      <c r="AA3" s="74"/>
      <c r="AB3" s="74"/>
      <c r="AC3" s="75" t="str">
        <f t="shared" si="1"/>
        <v/>
      </c>
      <c r="AD3" s="76">
        <f t="shared" ref="AD3:AD8" si="11">SUM(Y3:AC3)</f>
        <v>0</v>
      </c>
      <c r="AE3" s="64" t="str">
        <f t="shared" si="2"/>
        <v/>
      </c>
      <c r="AF3" s="67"/>
      <c r="AG3" s="77"/>
      <c r="AH3" s="67"/>
      <c r="AI3" s="77"/>
      <c r="AJ3" s="67"/>
      <c r="AK3" s="67"/>
    </row>
    <row r="4" spans="1:40" s="32" customFormat="1" ht="50.5" customHeight="1" x14ac:dyDescent="0.3">
      <c r="A4" s="66">
        <f>INSTRUCTIONS!$B$2</f>
        <v>0</v>
      </c>
      <c r="B4" s="67" t="s">
        <v>101</v>
      </c>
      <c r="C4" s="68" t="s">
        <v>103</v>
      </c>
      <c r="D4" s="68"/>
      <c r="E4" s="82" t="s">
        <v>102</v>
      </c>
      <c r="F4" s="69"/>
      <c r="G4" s="70" t="s">
        <v>70</v>
      </c>
      <c r="H4" s="68" t="s">
        <v>70</v>
      </c>
      <c r="I4" s="181" t="str">
        <f>IF(H4='Dropdown input'!$B$8,'Dropdown input'!$A$8,IF(H4='Dropdown input'!$B$9,'Dropdown input'!$A$9,IF(H4='Dropdown input'!$B$10,'Dropdown input'!$A$10,IF(H4='Dropdown input'!$B$11,'Dropdown input'!$A$11,IF(H4='Dropdown input'!$B$12,'Dropdown input'!$A$12,IF(H4='Dropdown input'!$B$13,'Dropdown input'!$A$13,IF(H4='Dropdown input'!$B$14,'Dropdown input'!$A$14,IF(H4='Dropdown input'!$B$15,'Dropdown input'!$A$15,IF(H4='Dropdown input'!$B$16,'Dropdown input'!$A$16,IF(H4='Dropdown input'!$B$17,'Dropdown input'!$A$17,IF(H4='Dropdown input'!$B$18,'Dropdown input'!$A$18,IF(H4='Dropdown input'!$B$19,'Dropdown input'!$A$19,IF(H4='Dropdown input'!$B$20,'Dropdown input'!$A$20,IF(H4="…veuillez sélectionner la mesure","…veuillez sélectionner la mesure"))))))))))))))</f>
        <v>…veuillez sélectionner la mesure</v>
      </c>
      <c r="J4" s="71"/>
      <c r="K4" s="72">
        <f t="shared" ref="K4:K11" si="12">F4-J4</f>
        <v>0</v>
      </c>
      <c r="L4" s="57">
        <f>IF(I4=2,'Dropdown input'!$C$9,IF(I4=9,'Dropdown input'!$C$16,IF(D27="…veuillez sélectionner la mesure ","…veuillez sélectionner la mesure ",0)))</f>
        <v>0</v>
      </c>
      <c r="M4" s="72">
        <f t="shared" si="3"/>
        <v>0</v>
      </c>
      <c r="N4" s="57" t="str">
        <f t="shared" si="4"/>
        <v>…veuillez sélectionner la mesure</v>
      </c>
      <c r="O4" s="57" t="str">
        <f>IF(I4=1,'Dropdown input'!$D$8,
IF(I4=2,'Dropdown input'!$D$9,
IF(I4=3,'Dropdown input'!$D$10,
IF(I4=4,'Dropdown input'!$D$11,
IF(I4=5,'Dropdown input'!$D$12,
IF(I4=6,'Dropdown input'!$D$13,
IF(I4=7,'Dropdown input'!$D$14,
IF(I4=8,'Dropdown input'!$D$15,
IF(I4=9,'Dropdown input'!$D$16,
IF(I4=10,'Dropdown input'!$D$17,
IF(I4=11,'Dropdown input'!$D$18,
IF(I4=12,'Dropdown input'!$D$19,
IF(I4=13,'Dropdown input'!$D$20,
IF(I4="…veuillez sélectionner la mesure","…veuillez sélectionner la mesure"))))))))))))))</f>
        <v>…veuillez sélectionner la mesure</v>
      </c>
      <c r="P4" s="104" t="str">
        <f t="shared" si="5"/>
        <v/>
      </c>
      <c r="Q4" s="58" t="str">
        <f>IF(I4=1,'Dropdown input'!$I$8,IF(I4=2,'Dropdown input'!$I$9,IF(I4=3,'Dropdown input'!$I$10,IF(I4=4,'Dropdown input'!$I$11,IF(I4=5,'Dropdown input'!$I$12,IF(I4=6,'Dropdown input'!$I$13,IF(I4=7,'Dropdown input'!$I$14,IF(I4=8,'Dropdown input'!$I$15,IF(I4=9,'Dropdown input'!$I$16,IF(I4=10,'Dropdown input'!$I$17,IF(I4=11,'Dropdown input'!$I$18,"")))))))))))</f>
        <v/>
      </c>
      <c r="R4" s="71" t="str">
        <f t="shared" si="6"/>
        <v/>
      </c>
      <c r="S4" s="71"/>
      <c r="T4" s="99" t="str">
        <f t="shared" si="7"/>
        <v/>
      </c>
      <c r="U4" s="100" t="str">
        <f t="shared" si="8"/>
        <v/>
      </c>
      <c r="V4" s="73" t="str">
        <f t="shared" si="9"/>
        <v/>
      </c>
      <c r="W4" s="102" t="str">
        <f t="shared" si="10"/>
        <v/>
      </c>
      <c r="X4" s="60" t="str">
        <f t="shared" si="0"/>
        <v/>
      </c>
      <c r="Y4" s="67"/>
      <c r="Z4" s="74"/>
      <c r="AA4" s="74"/>
      <c r="AB4" s="74"/>
      <c r="AC4" s="75" t="str">
        <f t="shared" si="1"/>
        <v/>
      </c>
      <c r="AD4" s="76">
        <f t="shared" si="11"/>
        <v>0</v>
      </c>
      <c r="AE4" s="64" t="str">
        <f t="shared" si="2"/>
        <v/>
      </c>
      <c r="AF4" s="67"/>
      <c r="AG4" s="77"/>
      <c r="AH4" s="67"/>
      <c r="AI4" s="77"/>
      <c r="AJ4" s="67"/>
      <c r="AK4" s="67"/>
    </row>
    <row r="5" spans="1:40" s="32" customFormat="1" ht="50.5" customHeight="1" x14ac:dyDescent="0.3">
      <c r="A5" s="66">
        <f>INSTRUCTIONS!$B$2</f>
        <v>0</v>
      </c>
      <c r="B5" s="67" t="s">
        <v>101</v>
      </c>
      <c r="C5" s="68" t="s">
        <v>103</v>
      </c>
      <c r="D5" s="68"/>
      <c r="E5" s="82" t="s">
        <v>102</v>
      </c>
      <c r="F5" s="69"/>
      <c r="G5" s="70" t="s">
        <v>70</v>
      </c>
      <c r="H5" s="68" t="s">
        <v>70</v>
      </c>
      <c r="I5" s="181" t="str">
        <f>IF(H5='Dropdown input'!$B$8,'Dropdown input'!$A$8,IF(H5='Dropdown input'!$B$9,'Dropdown input'!$A$9,IF(H5='Dropdown input'!$B$10,'Dropdown input'!$A$10,IF(H5='Dropdown input'!$B$11,'Dropdown input'!$A$11,IF(H5='Dropdown input'!$B$12,'Dropdown input'!$A$12,IF(H5='Dropdown input'!$B$13,'Dropdown input'!$A$13,IF(H5='Dropdown input'!$B$14,'Dropdown input'!$A$14,IF(H5='Dropdown input'!$B$15,'Dropdown input'!$A$15,IF(H5='Dropdown input'!$B$16,'Dropdown input'!$A$16,IF(H5='Dropdown input'!$B$17,'Dropdown input'!$A$17,IF(H5='Dropdown input'!$B$18,'Dropdown input'!$A$18,IF(H5='Dropdown input'!$B$19,'Dropdown input'!$A$19,IF(H5='Dropdown input'!$B$20,'Dropdown input'!$A$20,IF(H5="…veuillez sélectionner la mesure","…veuillez sélectionner la mesure"))))))))))))))</f>
        <v>…veuillez sélectionner la mesure</v>
      </c>
      <c r="J5" s="71"/>
      <c r="K5" s="72">
        <f t="shared" si="12"/>
        <v>0</v>
      </c>
      <c r="L5" s="57">
        <f>IF(I5=2,'Dropdown input'!$C$9,IF(I5=9,'Dropdown input'!$C$16,IF(D28="…veuillez sélectionner la mesure ","…veuillez sélectionner la mesure ",0)))</f>
        <v>0</v>
      </c>
      <c r="M5" s="72">
        <f t="shared" si="3"/>
        <v>0</v>
      </c>
      <c r="N5" s="57" t="str">
        <f t="shared" si="4"/>
        <v>…veuillez sélectionner la mesure</v>
      </c>
      <c r="O5" s="57" t="str">
        <f>IF(I5=1,'Dropdown input'!$D$8,
IF(I5=2,'Dropdown input'!$D$9,
IF(I5=3,'Dropdown input'!$D$10,
IF(I5=4,'Dropdown input'!$D$11,
IF(I5=5,'Dropdown input'!$D$12,
IF(I5=6,'Dropdown input'!$D$13,
IF(I5=7,'Dropdown input'!$D$14,
IF(I5=8,'Dropdown input'!$D$15,
IF(I5=9,'Dropdown input'!$D$16,
IF(I5=10,'Dropdown input'!$D$17,
IF(I5=11,'Dropdown input'!$D$18,
IF(I5=12,'Dropdown input'!$D$19,
IF(I5=13,'Dropdown input'!$D$20,
IF(I5="…veuillez sélectionner la mesure","…veuillez sélectionner la mesure"))))))))))))))</f>
        <v>…veuillez sélectionner la mesure</v>
      </c>
      <c r="P5" s="104" t="str">
        <f t="shared" si="5"/>
        <v/>
      </c>
      <c r="Q5" s="58" t="str">
        <f>IF(I5=1,'Dropdown input'!$I$8,IF(I5=2,'Dropdown input'!$I$9,IF(I5=3,'Dropdown input'!$I$10,IF(I5=4,'Dropdown input'!$I$11,IF(I5=5,'Dropdown input'!$I$12,IF(I5=6,'Dropdown input'!$I$13,IF(I5=7,'Dropdown input'!$I$14,IF(I5=8,'Dropdown input'!$I$15,IF(I5=9,'Dropdown input'!$I$16,IF(I5=10,'Dropdown input'!$I$17,IF(I5=11,'Dropdown input'!$I$18,"")))))))))))</f>
        <v/>
      </c>
      <c r="R5" s="71" t="str">
        <f t="shared" si="6"/>
        <v/>
      </c>
      <c r="S5" s="71"/>
      <c r="T5" s="99" t="str">
        <f t="shared" si="7"/>
        <v/>
      </c>
      <c r="U5" s="100" t="str">
        <f t="shared" si="8"/>
        <v/>
      </c>
      <c r="V5" s="73" t="str">
        <f t="shared" si="9"/>
        <v/>
      </c>
      <c r="W5" s="102" t="str">
        <f t="shared" si="10"/>
        <v/>
      </c>
      <c r="X5" s="60" t="str">
        <f t="shared" si="0"/>
        <v/>
      </c>
      <c r="Y5" s="67"/>
      <c r="Z5" s="74"/>
      <c r="AA5" s="74"/>
      <c r="AB5" s="74"/>
      <c r="AC5" s="75" t="str">
        <f t="shared" si="1"/>
        <v/>
      </c>
      <c r="AD5" s="76">
        <f t="shared" si="11"/>
        <v>0</v>
      </c>
      <c r="AE5" s="64" t="str">
        <f t="shared" si="2"/>
        <v/>
      </c>
      <c r="AF5" s="67"/>
      <c r="AG5" s="77"/>
      <c r="AH5" s="67"/>
      <c r="AI5" s="77"/>
      <c r="AJ5" s="67"/>
      <c r="AK5" s="67"/>
    </row>
    <row r="6" spans="1:40" s="32" customFormat="1" ht="50.5" customHeight="1" x14ac:dyDescent="0.3">
      <c r="A6" s="66">
        <f>INSTRUCTIONS!$B$2</f>
        <v>0</v>
      </c>
      <c r="B6" s="67" t="s">
        <v>101</v>
      </c>
      <c r="C6" s="68" t="s">
        <v>103</v>
      </c>
      <c r="D6" s="68"/>
      <c r="E6" s="82" t="s">
        <v>102</v>
      </c>
      <c r="F6" s="69"/>
      <c r="G6" s="70" t="s">
        <v>70</v>
      </c>
      <c r="H6" s="68" t="s">
        <v>70</v>
      </c>
      <c r="I6" s="181" t="str">
        <f>IF(H6='Dropdown input'!$B$8,'Dropdown input'!$A$8,IF(H6='Dropdown input'!$B$9,'Dropdown input'!$A$9,IF(H6='Dropdown input'!$B$10,'Dropdown input'!$A$10,IF(H6='Dropdown input'!$B$11,'Dropdown input'!$A$11,IF(H6='Dropdown input'!$B$12,'Dropdown input'!$A$12,IF(H6='Dropdown input'!$B$13,'Dropdown input'!$A$13,IF(H6='Dropdown input'!$B$14,'Dropdown input'!$A$14,IF(H6='Dropdown input'!$B$15,'Dropdown input'!$A$15,IF(H6='Dropdown input'!$B$16,'Dropdown input'!$A$16,IF(H6='Dropdown input'!$B$17,'Dropdown input'!$A$17,IF(H6='Dropdown input'!$B$18,'Dropdown input'!$A$18,IF(H6='Dropdown input'!$B$19,'Dropdown input'!$A$19,IF(H6='Dropdown input'!$B$20,'Dropdown input'!$A$20,IF(H6="…veuillez sélectionner la mesure","…veuillez sélectionner la mesure"))))))))))))))</f>
        <v>…veuillez sélectionner la mesure</v>
      </c>
      <c r="J6" s="71"/>
      <c r="K6" s="72">
        <f t="shared" si="12"/>
        <v>0</v>
      </c>
      <c r="L6" s="57">
        <f>IF(I6=2,'Dropdown input'!$C$9,IF(I6=9,'Dropdown input'!$C$16,IF(D29="…veuillez sélectionner la mesure ","…veuillez sélectionner la mesure ",0)))</f>
        <v>0</v>
      </c>
      <c r="M6" s="72">
        <f t="shared" si="3"/>
        <v>0</v>
      </c>
      <c r="N6" s="57" t="str">
        <f t="shared" si="4"/>
        <v>…veuillez sélectionner la mesure</v>
      </c>
      <c r="O6" s="57" t="str">
        <f>IF(I6=1,'Dropdown input'!$D$8,
IF(I6=2,'Dropdown input'!$D$9,
IF(I6=3,'Dropdown input'!$D$10,
IF(I6=4,'Dropdown input'!$D$11,
IF(I6=5,'Dropdown input'!$D$12,
IF(I6=6,'Dropdown input'!$D$13,
IF(I6=7,'Dropdown input'!$D$14,
IF(I6=8,'Dropdown input'!$D$15,
IF(I6=9,'Dropdown input'!$D$16,
IF(I6=10,'Dropdown input'!$D$17,
IF(I6=11,'Dropdown input'!$D$18,
IF(I6=12,'Dropdown input'!$D$19,
IF(I6=13,'Dropdown input'!$D$20,
IF(I6="…veuillez sélectionner la mesure","…veuillez sélectionner la mesure"))))))))))))))</f>
        <v>…veuillez sélectionner la mesure</v>
      </c>
      <c r="P6" s="104" t="str">
        <f t="shared" si="5"/>
        <v/>
      </c>
      <c r="Q6" s="58" t="str">
        <f>IF(I6=1,'Dropdown input'!$I$8,IF(I6=2,'Dropdown input'!$I$9,IF(I6=3,'Dropdown input'!$I$10,IF(I6=4,'Dropdown input'!$I$11,IF(I6=5,'Dropdown input'!$I$12,IF(I6=6,'Dropdown input'!$I$13,IF(I6=7,'Dropdown input'!$I$14,IF(I6=8,'Dropdown input'!$I$15,IF(I6=9,'Dropdown input'!$I$16,IF(I6=10,'Dropdown input'!$I$17,IF(I6=11,'Dropdown input'!$I$18,"")))))))))))</f>
        <v/>
      </c>
      <c r="R6" s="71" t="str">
        <f t="shared" si="6"/>
        <v/>
      </c>
      <c r="S6" s="71"/>
      <c r="T6" s="99" t="str">
        <f t="shared" si="7"/>
        <v/>
      </c>
      <c r="U6" s="100" t="str">
        <f t="shared" si="8"/>
        <v/>
      </c>
      <c r="V6" s="73" t="str">
        <f t="shared" si="9"/>
        <v/>
      </c>
      <c r="W6" s="102" t="str">
        <f t="shared" si="10"/>
        <v/>
      </c>
      <c r="X6" s="60" t="str">
        <f t="shared" si="0"/>
        <v/>
      </c>
      <c r="Y6" s="67"/>
      <c r="Z6" s="74"/>
      <c r="AA6" s="74"/>
      <c r="AB6" s="74"/>
      <c r="AC6" s="75" t="str">
        <f t="shared" si="1"/>
        <v/>
      </c>
      <c r="AD6" s="76">
        <f t="shared" si="11"/>
        <v>0</v>
      </c>
      <c r="AE6" s="64" t="str">
        <f t="shared" si="2"/>
        <v/>
      </c>
      <c r="AF6" s="67"/>
      <c r="AG6" s="77"/>
      <c r="AH6" s="67"/>
      <c r="AI6" s="77"/>
      <c r="AJ6" s="67"/>
      <c r="AK6" s="67"/>
    </row>
    <row r="7" spans="1:40" s="32" customFormat="1" ht="50.5" customHeight="1" x14ac:dyDescent="0.3">
      <c r="A7" s="66">
        <f>INSTRUCTIONS!$B$2</f>
        <v>0</v>
      </c>
      <c r="B7" s="67" t="s">
        <v>101</v>
      </c>
      <c r="C7" s="68" t="s">
        <v>103</v>
      </c>
      <c r="D7" s="68"/>
      <c r="E7" s="82" t="s">
        <v>102</v>
      </c>
      <c r="F7" s="69"/>
      <c r="G7" s="70" t="s">
        <v>70</v>
      </c>
      <c r="H7" s="68" t="s">
        <v>70</v>
      </c>
      <c r="I7" s="181" t="str">
        <f>IF(H7='Dropdown input'!$B$8,'Dropdown input'!$A$8,IF(H7='Dropdown input'!$B$9,'Dropdown input'!$A$9,IF(H7='Dropdown input'!$B$10,'Dropdown input'!$A$10,IF(H7='Dropdown input'!$B$11,'Dropdown input'!$A$11,IF(H7='Dropdown input'!$B$12,'Dropdown input'!$A$12,IF(H7='Dropdown input'!$B$13,'Dropdown input'!$A$13,IF(H7='Dropdown input'!$B$14,'Dropdown input'!$A$14,IF(H7='Dropdown input'!$B$15,'Dropdown input'!$A$15,IF(H7='Dropdown input'!$B$16,'Dropdown input'!$A$16,IF(H7='Dropdown input'!$B$17,'Dropdown input'!$A$17,IF(H7='Dropdown input'!$B$18,'Dropdown input'!$A$18,IF(H7='Dropdown input'!$B$19,'Dropdown input'!$A$19,IF(H7='Dropdown input'!$B$20,'Dropdown input'!$A$20,IF(H7="…veuillez sélectionner la mesure","…veuillez sélectionner la mesure"))))))))))))))</f>
        <v>…veuillez sélectionner la mesure</v>
      </c>
      <c r="J7" s="71"/>
      <c r="K7" s="72">
        <f t="shared" si="12"/>
        <v>0</v>
      </c>
      <c r="L7" s="57">
        <f>IF(I7=2,'Dropdown input'!$C$9,IF(I7=9,'Dropdown input'!$C$16,IF(D30="…veuillez sélectionner la mesure ","…veuillez sélectionner la mesure ",0)))</f>
        <v>0</v>
      </c>
      <c r="M7" s="72">
        <f t="shared" si="3"/>
        <v>0</v>
      </c>
      <c r="N7" s="57" t="str">
        <f t="shared" si="4"/>
        <v>…veuillez sélectionner la mesure</v>
      </c>
      <c r="O7" s="57" t="str">
        <f>IF(I7=1,'Dropdown input'!$D$8,
IF(I7=2,'Dropdown input'!$D$9,
IF(I7=3,'Dropdown input'!$D$10,
IF(I7=4,'Dropdown input'!$D$11,
IF(I7=5,'Dropdown input'!$D$12,
IF(I7=6,'Dropdown input'!$D$13,
IF(I7=7,'Dropdown input'!$D$14,
IF(I7=8,'Dropdown input'!$D$15,
IF(I7=9,'Dropdown input'!$D$16,
IF(I7=10,'Dropdown input'!$D$17,
IF(I7=11,'Dropdown input'!$D$18,
IF(I7=12,'Dropdown input'!$D$19,
IF(I7=13,'Dropdown input'!$D$20,
IF(I7="…veuillez sélectionner la mesure","…veuillez sélectionner la mesure"))))))))))))))</f>
        <v>…veuillez sélectionner la mesure</v>
      </c>
      <c r="P7" s="104" t="str">
        <f t="shared" si="5"/>
        <v/>
      </c>
      <c r="Q7" s="58" t="str">
        <f>IF(I7=1,'Dropdown input'!$I$8,IF(I7=2,'Dropdown input'!$I$9,IF(I7=3,'Dropdown input'!$I$10,IF(I7=4,'Dropdown input'!$I$11,IF(I7=5,'Dropdown input'!$I$12,IF(I7=6,'Dropdown input'!$I$13,IF(I7=7,'Dropdown input'!$I$14,IF(I7=8,'Dropdown input'!$I$15,IF(I7=9,'Dropdown input'!$I$16,IF(I7=10,'Dropdown input'!$I$17,IF(I7=11,'Dropdown input'!$I$18,"")))))))))))</f>
        <v/>
      </c>
      <c r="R7" s="71" t="str">
        <f t="shared" si="6"/>
        <v/>
      </c>
      <c r="S7" s="71"/>
      <c r="T7" s="99" t="str">
        <f t="shared" si="7"/>
        <v/>
      </c>
      <c r="U7" s="100" t="str">
        <f t="shared" si="8"/>
        <v/>
      </c>
      <c r="V7" s="73" t="str">
        <f t="shared" si="9"/>
        <v/>
      </c>
      <c r="W7" s="102" t="str">
        <f t="shared" si="10"/>
        <v/>
      </c>
      <c r="X7" s="60" t="str">
        <f t="shared" si="0"/>
        <v/>
      </c>
      <c r="Y7" s="67"/>
      <c r="Z7" s="74"/>
      <c r="AA7" s="74"/>
      <c r="AB7" s="74"/>
      <c r="AC7" s="75" t="str">
        <f t="shared" si="1"/>
        <v/>
      </c>
      <c r="AD7" s="76">
        <f t="shared" si="11"/>
        <v>0</v>
      </c>
      <c r="AE7" s="64" t="str">
        <f t="shared" si="2"/>
        <v/>
      </c>
      <c r="AF7" s="67"/>
      <c r="AG7" s="77"/>
      <c r="AH7" s="67"/>
      <c r="AI7" s="77"/>
      <c r="AJ7" s="67"/>
      <c r="AK7" s="67"/>
    </row>
    <row r="8" spans="1:40" s="32" customFormat="1" ht="50.5" customHeight="1" x14ac:dyDescent="0.3">
      <c r="A8" s="66">
        <f>INSTRUCTIONS!$B$2</f>
        <v>0</v>
      </c>
      <c r="B8" s="67" t="s">
        <v>101</v>
      </c>
      <c r="C8" s="68" t="s">
        <v>103</v>
      </c>
      <c r="D8" s="68"/>
      <c r="E8" s="82" t="s">
        <v>102</v>
      </c>
      <c r="F8" s="69"/>
      <c r="G8" s="70" t="s">
        <v>70</v>
      </c>
      <c r="H8" s="68" t="s">
        <v>70</v>
      </c>
      <c r="I8" s="181" t="str">
        <f>IF(H8='Dropdown input'!$B$8,'Dropdown input'!$A$8,IF(H8='Dropdown input'!$B$9,'Dropdown input'!$A$9,IF(H8='Dropdown input'!$B$10,'Dropdown input'!$A$10,IF(H8='Dropdown input'!$B$11,'Dropdown input'!$A$11,IF(H8='Dropdown input'!$B$12,'Dropdown input'!$A$12,IF(H8='Dropdown input'!$B$13,'Dropdown input'!$A$13,IF(H8='Dropdown input'!$B$14,'Dropdown input'!$A$14,IF(H8='Dropdown input'!$B$15,'Dropdown input'!$A$15,IF(H8='Dropdown input'!$B$16,'Dropdown input'!$A$16,IF(H8='Dropdown input'!$B$17,'Dropdown input'!$A$17,IF(H8='Dropdown input'!$B$18,'Dropdown input'!$A$18,IF(H8='Dropdown input'!$B$19,'Dropdown input'!$A$19,IF(H8='Dropdown input'!$B$20,'Dropdown input'!$A$20,IF(H8="…veuillez sélectionner la mesure","…veuillez sélectionner la mesure"))))))))))))))</f>
        <v>…veuillez sélectionner la mesure</v>
      </c>
      <c r="J8" s="71"/>
      <c r="K8" s="72">
        <f t="shared" si="12"/>
        <v>0</v>
      </c>
      <c r="L8" s="57">
        <f>IF(I8=2,'Dropdown input'!$C$9,IF(I8=9,'Dropdown input'!$C$16,IF(D31="…veuillez sélectionner la mesure ","…veuillez sélectionner la mesure ",0)))</f>
        <v>0</v>
      </c>
      <c r="M8" s="72">
        <f t="shared" si="3"/>
        <v>0</v>
      </c>
      <c r="N8" s="57" t="str">
        <f t="shared" si="4"/>
        <v>…veuillez sélectionner la mesure</v>
      </c>
      <c r="O8" s="57" t="str">
        <f>IF(I8=1,'Dropdown input'!$D$8,
IF(I8=2,'Dropdown input'!$D$9,
IF(I8=3,'Dropdown input'!$D$10,
IF(I8=4,'Dropdown input'!$D$11,
IF(I8=5,'Dropdown input'!$D$12,
IF(I8=6,'Dropdown input'!$D$13,
IF(I8=7,'Dropdown input'!$D$14,
IF(I8=8,'Dropdown input'!$D$15,
IF(I8=9,'Dropdown input'!$D$16,
IF(I8=10,'Dropdown input'!$D$17,
IF(I8=11,'Dropdown input'!$D$18,
IF(I8=12,'Dropdown input'!$D$19,
IF(I8=13,'Dropdown input'!$D$20,
IF(I8="…veuillez sélectionner la mesure","…veuillez sélectionner la mesure"))))))))))))))</f>
        <v>…veuillez sélectionner la mesure</v>
      </c>
      <c r="P8" s="104" t="str">
        <f t="shared" si="5"/>
        <v/>
      </c>
      <c r="Q8" s="58" t="str">
        <f>IF(I8=1,'Dropdown input'!$I$8,IF(I8=2,'Dropdown input'!$I$9,IF(I8=3,'Dropdown input'!$I$10,IF(I8=4,'Dropdown input'!$I$11,IF(I8=5,'Dropdown input'!$I$12,IF(I8=6,'Dropdown input'!$I$13,IF(I8=7,'Dropdown input'!$I$14,IF(I8=8,'Dropdown input'!$I$15,IF(I8=9,'Dropdown input'!$I$16,IF(I8=10,'Dropdown input'!$I$17,IF(I8=11,'Dropdown input'!$I$18,"")))))))))))</f>
        <v/>
      </c>
      <c r="R8" s="71" t="str">
        <f t="shared" si="6"/>
        <v/>
      </c>
      <c r="S8" s="71"/>
      <c r="T8" s="99" t="str">
        <f t="shared" si="7"/>
        <v/>
      </c>
      <c r="U8" s="100" t="str">
        <f t="shared" si="8"/>
        <v/>
      </c>
      <c r="V8" s="73" t="str">
        <f t="shared" si="9"/>
        <v/>
      </c>
      <c r="W8" s="102" t="str">
        <f t="shared" si="10"/>
        <v/>
      </c>
      <c r="X8" s="60" t="str">
        <f t="shared" si="0"/>
        <v/>
      </c>
      <c r="Y8" s="67"/>
      <c r="Z8" s="74"/>
      <c r="AA8" s="74"/>
      <c r="AB8" s="74"/>
      <c r="AC8" s="75" t="str">
        <f t="shared" si="1"/>
        <v/>
      </c>
      <c r="AD8" s="76">
        <f t="shared" si="11"/>
        <v>0</v>
      </c>
      <c r="AE8" s="64" t="str">
        <f t="shared" si="2"/>
        <v/>
      </c>
      <c r="AF8" s="67"/>
      <c r="AG8" s="77"/>
      <c r="AH8" s="67"/>
      <c r="AI8" s="77"/>
      <c r="AJ8" s="67"/>
      <c r="AK8" s="67"/>
    </row>
    <row r="9" spans="1:40" s="32" customFormat="1" ht="50.5" customHeight="1" x14ac:dyDescent="0.3">
      <c r="A9" s="66">
        <f>INSTRUCTIONS!$B$2</f>
        <v>0</v>
      </c>
      <c r="B9" s="67" t="s">
        <v>101</v>
      </c>
      <c r="C9" s="68" t="s">
        <v>103</v>
      </c>
      <c r="D9" s="68"/>
      <c r="E9" s="82" t="s">
        <v>102</v>
      </c>
      <c r="F9" s="69"/>
      <c r="G9" s="70" t="s">
        <v>70</v>
      </c>
      <c r="H9" s="68" t="s">
        <v>70</v>
      </c>
      <c r="I9" s="181" t="str">
        <f>IF(H9='Dropdown input'!$B$8,'Dropdown input'!$A$8,IF(H9='Dropdown input'!$B$9,'Dropdown input'!$A$9,IF(H9='Dropdown input'!$B$10,'Dropdown input'!$A$10,IF(H9='Dropdown input'!$B$11,'Dropdown input'!$A$11,IF(H9='Dropdown input'!$B$12,'Dropdown input'!$A$12,IF(H9='Dropdown input'!$B$13,'Dropdown input'!$A$13,IF(H9='Dropdown input'!$B$14,'Dropdown input'!$A$14,IF(H9='Dropdown input'!$B$15,'Dropdown input'!$A$15,IF(H9='Dropdown input'!$B$16,'Dropdown input'!$A$16,IF(H9='Dropdown input'!$B$17,'Dropdown input'!$A$17,IF(H9='Dropdown input'!$B$18,'Dropdown input'!$A$18,IF(H9='Dropdown input'!$B$19,'Dropdown input'!$A$19,IF(H9='Dropdown input'!$B$20,'Dropdown input'!$A$20,IF(H9="…veuillez sélectionner la mesure","…veuillez sélectionner la mesure"))))))))))))))</f>
        <v>…veuillez sélectionner la mesure</v>
      </c>
      <c r="J9" s="71"/>
      <c r="K9" s="72">
        <f t="shared" si="12"/>
        <v>0</v>
      </c>
      <c r="L9" s="57">
        <f>IF(I9=2,'Dropdown input'!$C$9,IF(I9=9,'Dropdown input'!$C$16,IF(D32="…veuillez sélectionner la mesure ","…veuillez sélectionner la mesure ",0)))</f>
        <v>0</v>
      </c>
      <c r="M9" s="72">
        <f t="shared" si="3"/>
        <v>0</v>
      </c>
      <c r="N9" s="57" t="str">
        <f t="shared" si="4"/>
        <v>…veuillez sélectionner la mesure</v>
      </c>
      <c r="O9" s="57" t="str">
        <f>IF(I9=1,'Dropdown input'!$D$8,
IF(I9=2,'Dropdown input'!$D$9,
IF(I9=3,'Dropdown input'!$D$10,
IF(I9=4,'Dropdown input'!$D$11,
IF(I9=5,'Dropdown input'!$D$12,
IF(I9=6,'Dropdown input'!$D$13,
IF(I9=7,'Dropdown input'!$D$14,
IF(I9=8,'Dropdown input'!$D$15,
IF(I9=9,'Dropdown input'!$D$16,
IF(I9=10,'Dropdown input'!$D$17,
IF(I9=11,'Dropdown input'!$D$18,
IF(I9=12,'Dropdown input'!$D$19,
IF(I9=13,'Dropdown input'!$D$20,
IF(I9="…veuillez sélectionner la mesure","…veuillez sélectionner la mesure"))))))))))))))</f>
        <v>…veuillez sélectionner la mesure</v>
      </c>
      <c r="P9" s="104" t="str">
        <f t="shared" si="5"/>
        <v/>
      </c>
      <c r="Q9" s="58" t="str">
        <f>IF(I9=1,'Dropdown input'!$I$8,IF(I9=2,'Dropdown input'!$I$9,IF(I9=3,'Dropdown input'!$I$10,IF(I9=4,'Dropdown input'!$I$11,IF(I9=5,'Dropdown input'!$I$12,IF(I9=6,'Dropdown input'!$I$13,IF(I9=7,'Dropdown input'!$I$14,IF(I9=8,'Dropdown input'!$I$15,IF(I9=9,'Dropdown input'!$I$16,IF(I9=10,'Dropdown input'!$I$17,IF(I9=11,'Dropdown input'!$I$18,"")))))))))))</f>
        <v/>
      </c>
      <c r="R9" s="71" t="str">
        <f t="shared" si="6"/>
        <v/>
      </c>
      <c r="S9" s="71"/>
      <c r="T9" s="99" t="str">
        <f t="shared" si="7"/>
        <v/>
      </c>
      <c r="U9" s="100" t="str">
        <f t="shared" si="8"/>
        <v/>
      </c>
      <c r="V9" s="73" t="str">
        <f t="shared" si="9"/>
        <v/>
      </c>
      <c r="W9" s="102" t="str">
        <f t="shared" si="10"/>
        <v/>
      </c>
      <c r="X9" s="60" t="str">
        <f t="shared" si="0"/>
        <v/>
      </c>
      <c r="Y9" s="67"/>
      <c r="Z9" s="74"/>
      <c r="AA9" s="74"/>
      <c r="AB9" s="74"/>
      <c r="AC9" s="75" t="str">
        <f t="shared" si="1"/>
        <v/>
      </c>
      <c r="AD9" s="76">
        <f t="shared" ref="AD9:AD37" si="13">SUM(Y9:AC9)</f>
        <v>0</v>
      </c>
      <c r="AE9" s="64" t="str">
        <f t="shared" si="2"/>
        <v/>
      </c>
      <c r="AF9" s="67"/>
      <c r="AG9" s="77"/>
      <c r="AH9" s="67"/>
      <c r="AI9" s="77"/>
      <c r="AJ9" s="67"/>
      <c r="AK9" s="67"/>
    </row>
    <row r="10" spans="1:40" s="32" customFormat="1" ht="50.5" customHeight="1" x14ac:dyDescent="0.3">
      <c r="A10" s="66">
        <f>INSTRUCTIONS!$B$2</f>
        <v>0</v>
      </c>
      <c r="B10" s="67" t="s">
        <v>101</v>
      </c>
      <c r="C10" s="68" t="s">
        <v>103</v>
      </c>
      <c r="D10" s="68"/>
      <c r="E10" s="82" t="s">
        <v>102</v>
      </c>
      <c r="F10" s="69"/>
      <c r="G10" s="70" t="s">
        <v>70</v>
      </c>
      <c r="H10" s="68" t="s">
        <v>70</v>
      </c>
      <c r="I10" s="181" t="str">
        <f>IF(H10='Dropdown input'!$B$8,'Dropdown input'!$A$8,IF(H10='Dropdown input'!$B$9,'Dropdown input'!$A$9,IF(H10='Dropdown input'!$B$10,'Dropdown input'!$A$10,IF(H10='Dropdown input'!$B$11,'Dropdown input'!$A$11,IF(H10='Dropdown input'!$B$12,'Dropdown input'!$A$12,IF(H10='Dropdown input'!$B$13,'Dropdown input'!$A$13,IF(H10='Dropdown input'!$B$14,'Dropdown input'!$A$14,IF(H10='Dropdown input'!$B$15,'Dropdown input'!$A$15,IF(H10='Dropdown input'!$B$16,'Dropdown input'!$A$16,IF(H10='Dropdown input'!$B$17,'Dropdown input'!$A$17,IF(H10='Dropdown input'!$B$18,'Dropdown input'!$A$18,IF(H10='Dropdown input'!$B$19,'Dropdown input'!$A$19,IF(H10='Dropdown input'!$B$20,'Dropdown input'!$A$20,IF(H10="…veuillez sélectionner la mesure","…veuillez sélectionner la mesure"))))))))))))))</f>
        <v>…veuillez sélectionner la mesure</v>
      </c>
      <c r="J10" s="71"/>
      <c r="K10" s="72">
        <f t="shared" si="12"/>
        <v>0</v>
      </c>
      <c r="L10" s="57">
        <f>IF(I10=2,'Dropdown input'!$C$9,IF(I10=9,'Dropdown input'!$C$16,IF(D33="…veuillez sélectionner la mesure ","…veuillez sélectionner la mesure ",0)))</f>
        <v>0</v>
      </c>
      <c r="M10" s="72">
        <f t="shared" si="3"/>
        <v>0</v>
      </c>
      <c r="N10" s="57" t="str">
        <f t="shared" si="4"/>
        <v>…veuillez sélectionner la mesure</v>
      </c>
      <c r="O10" s="57" t="str">
        <f>IF(I10=1,'Dropdown input'!$D$8,
IF(I10=2,'Dropdown input'!$D$9,
IF(I10=3,'Dropdown input'!$D$10,
IF(I10=4,'Dropdown input'!$D$11,
IF(I10=5,'Dropdown input'!$D$12,
IF(I10=6,'Dropdown input'!$D$13,
IF(I10=7,'Dropdown input'!$D$14,
IF(I10=8,'Dropdown input'!$D$15,
IF(I10=9,'Dropdown input'!$D$16,
IF(I10=10,'Dropdown input'!$D$17,
IF(I10=11,'Dropdown input'!$D$18,
IF(I10=12,'Dropdown input'!$D$19,
IF(I10=13,'Dropdown input'!$D$20,
IF(I10="…veuillez sélectionner la mesure","…veuillez sélectionner la mesure"))))))))))))))</f>
        <v>…veuillez sélectionner la mesure</v>
      </c>
      <c r="P10" s="104" t="str">
        <f t="shared" si="5"/>
        <v/>
      </c>
      <c r="Q10" s="58" t="str">
        <f>IF(I10=1,'Dropdown input'!$I$8,IF(I10=2,'Dropdown input'!$I$9,IF(I10=3,'Dropdown input'!$I$10,IF(I10=4,'Dropdown input'!$I$11,IF(I10=5,'Dropdown input'!$I$12,IF(I10=6,'Dropdown input'!$I$13,IF(I10=7,'Dropdown input'!$I$14,IF(I10=8,'Dropdown input'!$I$15,IF(I10=9,'Dropdown input'!$I$16,IF(I10=10,'Dropdown input'!$I$17,IF(I10=11,'Dropdown input'!$I$18,"")))))))))))</f>
        <v/>
      </c>
      <c r="R10" s="71" t="str">
        <f t="shared" si="6"/>
        <v/>
      </c>
      <c r="S10" s="71"/>
      <c r="T10" s="99" t="str">
        <f t="shared" si="7"/>
        <v/>
      </c>
      <c r="U10" s="100" t="str">
        <f t="shared" si="8"/>
        <v/>
      </c>
      <c r="V10" s="73" t="str">
        <f t="shared" si="9"/>
        <v/>
      </c>
      <c r="W10" s="102" t="str">
        <f t="shared" si="10"/>
        <v/>
      </c>
      <c r="X10" s="60" t="str">
        <f t="shared" si="0"/>
        <v/>
      </c>
      <c r="Y10" s="67"/>
      <c r="Z10" s="74"/>
      <c r="AA10" s="74"/>
      <c r="AB10" s="74"/>
      <c r="AC10" s="75" t="str">
        <f t="shared" si="1"/>
        <v/>
      </c>
      <c r="AD10" s="76">
        <f t="shared" si="13"/>
        <v>0</v>
      </c>
      <c r="AE10" s="64" t="str">
        <f t="shared" si="2"/>
        <v/>
      </c>
      <c r="AF10" s="67"/>
      <c r="AG10" s="77"/>
      <c r="AH10" s="67"/>
      <c r="AI10" s="77"/>
      <c r="AJ10" s="67"/>
      <c r="AK10" s="67"/>
    </row>
    <row r="11" spans="1:40" s="32" customFormat="1" ht="50.5" customHeight="1" x14ac:dyDescent="0.3">
      <c r="A11" s="66">
        <f>INSTRUCTIONS!$B$2</f>
        <v>0</v>
      </c>
      <c r="B11" s="67" t="s">
        <v>101</v>
      </c>
      <c r="C11" s="68" t="s">
        <v>103</v>
      </c>
      <c r="D11" s="68"/>
      <c r="E11" s="82" t="s">
        <v>102</v>
      </c>
      <c r="F11" s="69"/>
      <c r="G11" s="70" t="s">
        <v>70</v>
      </c>
      <c r="H11" s="68" t="s">
        <v>70</v>
      </c>
      <c r="I11" s="181" t="str">
        <f>IF(H11='Dropdown input'!$B$8,'Dropdown input'!$A$8,IF(H11='Dropdown input'!$B$9,'Dropdown input'!$A$9,IF(H11='Dropdown input'!$B$10,'Dropdown input'!$A$10,IF(H11='Dropdown input'!$B$11,'Dropdown input'!$A$11,IF(H11='Dropdown input'!$B$12,'Dropdown input'!$A$12,IF(H11='Dropdown input'!$B$13,'Dropdown input'!$A$13,IF(H11='Dropdown input'!$B$14,'Dropdown input'!$A$14,IF(H11='Dropdown input'!$B$15,'Dropdown input'!$A$15,IF(H11='Dropdown input'!$B$16,'Dropdown input'!$A$16,IF(H11='Dropdown input'!$B$17,'Dropdown input'!$A$17,IF(H11='Dropdown input'!$B$18,'Dropdown input'!$A$18,IF(H11='Dropdown input'!$B$19,'Dropdown input'!$A$19,IF(H11='Dropdown input'!$B$20,'Dropdown input'!$A$20,IF(H11="…veuillez sélectionner la mesure","…veuillez sélectionner la mesure"))))))))))))))</f>
        <v>…veuillez sélectionner la mesure</v>
      </c>
      <c r="J11" s="71"/>
      <c r="K11" s="72">
        <f t="shared" si="12"/>
        <v>0</v>
      </c>
      <c r="L11" s="57">
        <f>IF(I11=2,'Dropdown input'!$C$9,IF(I11=9,'Dropdown input'!$C$16,IF(D34="…veuillez sélectionner la mesure ","…veuillez sélectionner la mesure ",0)))</f>
        <v>0</v>
      </c>
      <c r="M11" s="72">
        <f t="shared" si="3"/>
        <v>0</v>
      </c>
      <c r="N11" s="57" t="str">
        <f t="shared" si="4"/>
        <v>…veuillez sélectionner la mesure</v>
      </c>
      <c r="O11" s="57" t="str">
        <f>IF(I11=1,'Dropdown input'!$D$8,
IF(I11=2,'Dropdown input'!$D$9,
IF(I11=3,'Dropdown input'!$D$10,
IF(I11=4,'Dropdown input'!$D$11,
IF(I11=5,'Dropdown input'!$D$12,
IF(I11=6,'Dropdown input'!$D$13,
IF(I11=7,'Dropdown input'!$D$14,
IF(I11=8,'Dropdown input'!$D$15,
IF(I11=9,'Dropdown input'!$D$16,
IF(I11=10,'Dropdown input'!$D$17,
IF(I11=11,'Dropdown input'!$D$18,
IF(I11=12,'Dropdown input'!$D$19,
IF(I11=13,'Dropdown input'!$D$20,
IF(I11="…veuillez sélectionner la mesure","…veuillez sélectionner la mesure"))))))))))))))</f>
        <v>…veuillez sélectionner la mesure</v>
      </c>
      <c r="P11" s="104" t="str">
        <f t="shared" si="5"/>
        <v/>
      </c>
      <c r="Q11" s="58" t="str">
        <f>IF(I11=1,'Dropdown input'!$I$8,IF(I11=2,'Dropdown input'!$I$9,IF(I11=3,'Dropdown input'!$I$10,IF(I11=4,'Dropdown input'!$I$11,IF(I11=5,'Dropdown input'!$I$12,IF(I11=6,'Dropdown input'!$I$13,IF(I11=7,'Dropdown input'!$I$14,IF(I11=8,'Dropdown input'!$I$15,IF(I11=9,'Dropdown input'!$I$16,IF(I11=10,'Dropdown input'!$I$17,IF(I11=11,'Dropdown input'!$I$18,"")))))))))))</f>
        <v/>
      </c>
      <c r="R11" s="71" t="str">
        <f t="shared" si="6"/>
        <v/>
      </c>
      <c r="S11" s="71"/>
      <c r="T11" s="99" t="str">
        <f t="shared" si="7"/>
        <v/>
      </c>
      <c r="U11" s="100" t="str">
        <f t="shared" si="8"/>
        <v/>
      </c>
      <c r="V11" s="73" t="str">
        <f t="shared" si="9"/>
        <v/>
      </c>
      <c r="W11" s="102" t="str">
        <f t="shared" si="10"/>
        <v/>
      </c>
      <c r="X11" s="60" t="str">
        <f t="shared" si="0"/>
        <v/>
      </c>
      <c r="Y11" s="67"/>
      <c r="Z11" s="74"/>
      <c r="AA11" s="74"/>
      <c r="AB11" s="74"/>
      <c r="AC11" s="75" t="str">
        <f t="shared" si="1"/>
        <v/>
      </c>
      <c r="AD11" s="76">
        <f t="shared" si="13"/>
        <v>0</v>
      </c>
      <c r="AE11" s="64" t="str">
        <f t="shared" si="2"/>
        <v/>
      </c>
      <c r="AF11" s="67"/>
      <c r="AG11" s="77"/>
      <c r="AH11" s="67"/>
      <c r="AI11" s="77"/>
      <c r="AJ11" s="67"/>
      <c r="AK11" s="67"/>
    </row>
    <row r="12" spans="1:40" s="32" customFormat="1" ht="50.5" customHeight="1" x14ac:dyDescent="0.3">
      <c r="A12" s="66">
        <f>INSTRUCTIONS!$B$2</f>
        <v>0</v>
      </c>
      <c r="B12" s="67" t="s">
        <v>101</v>
      </c>
      <c r="C12" s="68" t="s">
        <v>103</v>
      </c>
      <c r="D12" s="68"/>
      <c r="E12" s="82" t="s">
        <v>102</v>
      </c>
      <c r="F12" s="69"/>
      <c r="G12" s="70" t="s">
        <v>70</v>
      </c>
      <c r="H12" s="68" t="s">
        <v>70</v>
      </c>
      <c r="I12" s="181" t="str">
        <f>IF(H12='Dropdown input'!$B$8,'Dropdown input'!$A$8,IF(H12='Dropdown input'!$B$9,'Dropdown input'!$A$9,IF(H12='Dropdown input'!$B$10,'Dropdown input'!$A$10,IF(H12='Dropdown input'!$B$11,'Dropdown input'!$A$11,IF(H12='Dropdown input'!$B$12,'Dropdown input'!$A$12,IF(H12='Dropdown input'!$B$13,'Dropdown input'!$A$13,IF(H12='Dropdown input'!$B$14,'Dropdown input'!$A$14,IF(H12='Dropdown input'!$B$15,'Dropdown input'!$A$15,IF(H12='Dropdown input'!$B$16,'Dropdown input'!$A$16,IF(H12='Dropdown input'!$B$17,'Dropdown input'!$A$17,IF(H12='Dropdown input'!$B$18,'Dropdown input'!$A$18,IF(H12='Dropdown input'!$B$19,'Dropdown input'!$A$19,IF(H12='Dropdown input'!$B$20,'Dropdown input'!$A$20,IF(H12="…veuillez sélectionner la mesure","…veuillez sélectionner la mesure"))))))))))))))</f>
        <v>…veuillez sélectionner la mesure</v>
      </c>
      <c r="J12" s="71"/>
      <c r="K12" s="72">
        <f t="shared" ref="K12:K37" si="14">F12-J12</f>
        <v>0</v>
      </c>
      <c r="L12" s="57">
        <f>IF(I12=2,'Dropdown input'!$C$9,IF(I12=9,'Dropdown input'!$C$16,IF(D35="…veuillez sélectionner la mesure ","…veuillez sélectionner la mesure ",0)))</f>
        <v>0</v>
      </c>
      <c r="M12" s="72">
        <f t="shared" si="3"/>
        <v>0</v>
      </c>
      <c r="N12" s="57" t="str">
        <f t="shared" si="4"/>
        <v>…veuillez sélectionner la mesure</v>
      </c>
      <c r="O12" s="57" t="str">
        <f>IF(I12=1,'Dropdown input'!$D$8,
IF(I12=2,'Dropdown input'!$D$9,
IF(I12=3,'Dropdown input'!$D$10,
IF(I12=4,'Dropdown input'!$D$11,
IF(I12=5,'Dropdown input'!$D$12,
IF(I12=6,'Dropdown input'!$D$13,
IF(I12=7,'Dropdown input'!$D$14,
IF(I12=8,'Dropdown input'!$D$15,
IF(I12=9,'Dropdown input'!$D$16,
IF(I12=10,'Dropdown input'!$D$17,
IF(I12=11,'Dropdown input'!$D$18,
IF(I12=12,'Dropdown input'!$D$19,
IF(I12=13,'Dropdown input'!$D$20,
IF(I12="…veuillez sélectionner la mesure","…veuillez sélectionner la mesure"))))))))))))))</f>
        <v>…veuillez sélectionner la mesure</v>
      </c>
      <c r="P12" s="104" t="str">
        <f t="shared" si="5"/>
        <v/>
      </c>
      <c r="Q12" s="58" t="str">
        <f>IF(I12=1,'Dropdown input'!$I$8,IF(I12=2,'Dropdown input'!$I$9,IF(I12=3,'Dropdown input'!$I$10,IF(I12=4,'Dropdown input'!$I$11,IF(I12=5,'Dropdown input'!$I$12,IF(I12=6,'Dropdown input'!$I$13,IF(I12=7,'Dropdown input'!$I$14,IF(I12=8,'Dropdown input'!$I$15,IF(I12=9,'Dropdown input'!$I$16,IF(I12=10,'Dropdown input'!$I$17,IF(I12=11,'Dropdown input'!$I$18,"")))))))))))</f>
        <v/>
      </c>
      <c r="R12" s="71" t="str">
        <f t="shared" si="6"/>
        <v/>
      </c>
      <c r="S12" s="71"/>
      <c r="T12" s="99" t="str">
        <f t="shared" si="7"/>
        <v/>
      </c>
      <c r="U12" s="100" t="str">
        <f t="shared" si="8"/>
        <v/>
      </c>
      <c r="V12" s="73" t="str">
        <f t="shared" si="9"/>
        <v/>
      </c>
      <c r="W12" s="102" t="str">
        <f t="shared" si="10"/>
        <v/>
      </c>
      <c r="X12" s="60" t="str">
        <f t="shared" si="0"/>
        <v/>
      </c>
      <c r="Y12" s="67"/>
      <c r="Z12" s="74"/>
      <c r="AA12" s="74"/>
      <c r="AB12" s="74"/>
      <c r="AC12" s="75" t="str">
        <f t="shared" si="1"/>
        <v/>
      </c>
      <c r="AD12" s="76">
        <f t="shared" si="13"/>
        <v>0</v>
      </c>
      <c r="AE12" s="64" t="str">
        <f t="shared" si="2"/>
        <v/>
      </c>
      <c r="AF12" s="67"/>
      <c r="AG12" s="77"/>
      <c r="AH12" s="67"/>
      <c r="AI12" s="77"/>
      <c r="AJ12" s="67"/>
      <c r="AK12" s="67"/>
    </row>
    <row r="13" spans="1:40" s="32" customFormat="1" ht="50.5" customHeight="1" x14ac:dyDescent="0.3">
      <c r="A13" s="66">
        <f>INSTRUCTIONS!$B$2</f>
        <v>0</v>
      </c>
      <c r="B13" s="67" t="s">
        <v>101</v>
      </c>
      <c r="C13" s="68" t="s">
        <v>103</v>
      </c>
      <c r="D13" s="68"/>
      <c r="E13" s="82" t="s">
        <v>102</v>
      </c>
      <c r="F13" s="69"/>
      <c r="G13" s="70" t="s">
        <v>70</v>
      </c>
      <c r="H13" s="68" t="s">
        <v>70</v>
      </c>
      <c r="I13" s="181" t="str">
        <f>IF(H13='Dropdown input'!$B$8,'Dropdown input'!$A$8,IF(H13='Dropdown input'!$B$9,'Dropdown input'!$A$9,IF(H13='Dropdown input'!$B$10,'Dropdown input'!$A$10,IF(H13='Dropdown input'!$B$11,'Dropdown input'!$A$11,IF(H13='Dropdown input'!$B$12,'Dropdown input'!$A$12,IF(H13='Dropdown input'!$B$13,'Dropdown input'!$A$13,IF(H13='Dropdown input'!$B$14,'Dropdown input'!$A$14,IF(H13='Dropdown input'!$B$15,'Dropdown input'!$A$15,IF(H13='Dropdown input'!$B$16,'Dropdown input'!$A$16,IF(H13='Dropdown input'!$B$17,'Dropdown input'!$A$17,IF(H13='Dropdown input'!$B$18,'Dropdown input'!$A$18,IF(H13='Dropdown input'!$B$19,'Dropdown input'!$A$19,IF(H13='Dropdown input'!$B$20,'Dropdown input'!$A$20,IF(H13="…veuillez sélectionner la mesure","…veuillez sélectionner la mesure"))))))))))))))</f>
        <v>…veuillez sélectionner la mesure</v>
      </c>
      <c r="J13" s="71"/>
      <c r="K13" s="72">
        <f t="shared" si="14"/>
        <v>0</v>
      </c>
      <c r="L13" s="57">
        <f>IF(I13=2,'Dropdown input'!$C$9,IF(I13=9,'Dropdown input'!$C$16,IF(D36="…veuillez sélectionner la mesure ","…veuillez sélectionner la mesure ",0)))</f>
        <v>0</v>
      </c>
      <c r="M13" s="72">
        <f t="shared" si="3"/>
        <v>0</v>
      </c>
      <c r="N13" s="57" t="str">
        <f t="shared" si="4"/>
        <v>…veuillez sélectionner la mesure</v>
      </c>
      <c r="O13" s="57" t="str">
        <f>IF(I13=1,'Dropdown input'!$D$8,
IF(I13=2,'Dropdown input'!$D$9,
IF(I13=3,'Dropdown input'!$D$10,
IF(I13=4,'Dropdown input'!$D$11,
IF(I13=5,'Dropdown input'!$D$12,
IF(I13=6,'Dropdown input'!$D$13,
IF(I13=7,'Dropdown input'!$D$14,
IF(I13=8,'Dropdown input'!$D$15,
IF(I13=9,'Dropdown input'!$D$16,
IF(I13=10,'Dropdown input'!$D$17,
IF(I13=11,'Dropdown input'!$D$18,
IF(I13=12,'Dropdown input'!$D$19,
IF(I13=13,'Dropdown input'!$D$20,
IF(I13="…veuillez sélectionner la mesure","…veuillez sélectionner la mesure"))))))))))))))</f>
        <v>…veuillez sélectionner la mesure</v>
      </c>
      <c r="P13" s="104" t="str">
        <f t="shared" si="5"/>
        <v/>
      </c>
      <c r="Q13" s="58" t="str">
        <f>IF(I13=1,'Dropdown input'!$I$8,IF(I13=2,'Dropdown input'!$I$9,IF(I13=3,'Dropdown input'!$I$10,IF(I13=4,'Dropdown input'!$I$11,IF(I13=5,'Dropdown input'!$I$12,IF(I13=6,'Dropdown input'!$I$13,IF(I13=7,'Dropdown input'!$I$14,IF(I13=8,'Dropdown input'!$I$15,IF(I13=9,'Dropdown input'!$I$16,IF(I13=10,'Dropdown input'!$I$17,IF(I13=11,'Dropdown input'!$I$18,"")))))))))))</f>
        <v/>
      </c>
      <c r="R13" s="71" t="str">
        <f t="shared" si="6"/>
        <v/>
      </c>
      <c r="S13" s="71"/>
      <c r="T13" s="99" t="str">
        <f t="shared" si="7"/>
        <v/>
      </c>
      <c r="U13" s="100" t="str">
        <f t="shared" si="8"/>
        <v/>
      </c>
      <c r="V13" s="73" t="str">
        <f t="shared" si="9"/>
        <v/>
      </c>
      <c r="W13" s="102" t="str">
        <f t="shared" si="10"/>
        <v/>
      </c>
      <c r="X13" s="60" t="str">
        <f t="shared" si="0"/>
        <v/>
      </c>
      <c r="Y13" s="67"/>
      <c r="Z13" s="74"/>
      <c r="AA13" s="74"/>
      <c r="AB13" s="74"/>
      <c r="AC13" s="75" t="str">
        <f t="shared" si="1"/>
        <v/>
      </c>
      <c r="AD13" s="76">
        <f t="shared" si="13"/>
        <v>0</v>
      </c>
      <c r="AE13" s="64" t="str">
        <f t="shared" si="2"/>
        <v/>
      </c>
      <c r="AF13" s="67"/>
      <c r="AG13" s="77"/>
      <c r="AH13" s="67"/>
      <c r="AI13" s="77"/>
      <c r="AJ13" s="67"/>
      <c r="AK13" s="67"/>
    </row>
    <row r="14" spans="1:40" s="32" customFormat="1" ht="50.5" customHeight="1" x14ac:dyDescent="0.3">
      <c r="A14" s="66">
        <f>INSTRUCTIONS!$B$2</f>
        <v>0</v>
      </c>
      <c r="B14" s="67" t="s">
        <v>101</v>
      </c>
      <c r="C14" s="68" t="s">
        <v>103</v>
      </c>
      <c r="D14" s="68"/>
      <c r="E14" s="82" t="s">
        <v>102</v>
      </c>
      <c r="F14" s="69"/>
      <c r="G14" s="70" t="s">
        <v>70</v>
      </c>
      <c r="H14" s="68" t="s">
        <v>70</v>
      </c>
      <c r="I14" s="181" t="str">
        <f>IF(H14='Dropdown input'!$B$8,'Dropdown input'!$A$8,IF(H14='Dropdown input'!$B$9,'Dropdown input'!$A$9,IF(H14='Dropdown input'!$B$10,'Dropdown input'!$A$10,IF(H14='Dropdown input'!$B$11,'Dropdown input'!$A$11,IF(H14='Dropdown input'!$B$12,'Dropdown input'!$A$12,IF(H14='Dropdown input'!$B$13,'Dropdown input'!$A$13,IF(H14='Dropdown input'!$B$14,'Dropdown input'!$A$14,IF(H14='Dropdown input'!$B$15,'Dropdown input'!$A$15,IF(H14='Dropdown input'!$B$16,'Dropdown input'!$A$16,IF(H14='Dropdown input'!$B$17,'Dropdown input'!$A$17,IF(H14='Dropdown input'!$B$18,'Dropdown input'!$A$18,IF(H14='Dropdown input'!$B$19,'Dropdown input'!$A$19,IF(H14='Dropdown input'!$B$20,'Dropdown input'!$A$20,IF(H14="…veuillez sélectionner la mesure","…veuillez sélectionner la mesure"))))))))))))))</f>
        <v>…veuillez sélectionner la mesure</v>
      </c>
      <c r="J14" s="71"/>
      <c r="K14" s="72">
        <f t="shared" si="14"/>
        <v>0</v>
      </c>
      <c r="L14" s="57">
        <f>IF(I14=2,'Dropdown input'!$C$9,IF(I14=9,'Dropdown input'!$C$16,IF(D37="…veuillez sélectionner la mesure ","…veuillez sélectionner la mesure ",0)))</f>
        <v>0</v>
      </c>
      <c r="M14" s="72">
        <f t="shared" si="3"/>
        <v>0</v>
      </c>
      <c r="N14" s="57" t="str">
        <f t="shared" si="4"/>
        <v>…veuillez sélectionner la mesure</v>
      </c>
      <c r="O14" s="57" t="str">
        <f>IF(I14=1,'Dropdown input'!$D$8,
IF(I14=2,'Dropdown input'!$D$9,
IF(I14=3,'Dropdown input'!$D$10,
IF(I14=4,'Dropdown input'!$D$11,
IF(I14=5,'Dropdown input'!$D$12,
IF(I14=6,'Dropdown input'!$D$13,
IF(I14=7,'Dropdown input'!$D$14,
IF(I14=8,'Dropdown input'!$D$15,
IF(I14=9,'Dropdown input'!$D$16,
IF(I14=10,'Dropdown input'!$D$17,
IF(I14=11,'Dropdown input'!$D$18,
IF(I14=12,'Dropdown input'!$D$19,
IF(I14=13,'Dropdown input'!$D$20,
IF(I14="…veuillez sélectionner la mesure","…veuillez sélectionner la mesure"))))))))))))))</f>
        <v>…veuillez sélectionner la mesure</v>
      </c>
      <c r="P14" s="104" t="str">
        <f t="shared" si="5"/>
        <v/>
      </c>
      <c r="Q14" s="58" t="str">
        <f>IF(I14=1,'Dropdown input'!$I$8,IF(I14=2,'Dropdown input'!$I$9,IF(I14=3,'Dropdown input'!$I$10,IF(I14=4,'Dropdown input'!$I$11,IF(I14=5,'Dropdown input'!$I$12,IF(I14=6,'Dropdown input'!$I$13,IF(I14=7,'Dropdown input'!$I$14,IF(I14=8,'Dropdown input'!$I$15,IF(I14=9,'Dropdown input'!$I$16,IF(I14=10,'Dropdown input'!$I$17,IF(I14=11,'Dropdown input'!$I$18,"")))))))))))</f>
        <v/>
      </c>
      <c r="R14" s="71" t="str">
        <f t="shared" si="6"/>
        <v/>
      </c>
      <c r="S14" s="71"/>
      <c r="T14" s="99" t="str">
        <f t="shared" si="7"/>
        <v/>
      </c>
      <c r="U14" s="100" t="str">
        <f t="shared" si="8"/>
        <v/>
      </c>
      <c r="V14" s="73" t="str">
        <f t="shared" si="9"/>
        <v/>
      </c>
      <c r="W14" s="102" t="str">
        <f t="shared" si="10"/>
        <v/>
      </c>
      <c r="X14" s="60" t="str">
        <f t="shared" si="0"/>
        <v/>
      </c>
      <c r="Y14" s="67"/>
      <c r="Z14" s="74"/>
      <c r="AA14" s="74"/>
      <c r="AB14" s="74"/>
      <c r="AC14" s="75" t="str">
        <f t="shared" si="1"/>
        <v/>
      </c>
      <c r="AD14" s="76">
        <f t="shared" si="13"/>
        <v>0</v>
      </c>
      <c r="AE14" s="64" t="str">
        <f t="shared" si="2"/>
        <v/>
      </c>
      <c r="AF14" s="67"/>
      <c r="AG14" s="77"/>
      <c r="AH14" s="67"/>
      <c r="AI14" s="77"/>
      <c r="AJ14" s="67"/>
      <c r="AK14" s="67"/>
    </row>
    <row r="15" spans="1:40" s="32" customFormat="1" ht="50.5" customHeight="1" x14ac:dyDescent="0.3">
      <c r="A15" s="66">
        <f>INSTRUCTIONS!$B$2</f>
        <v>0</v>
      </c>
      <c r="B15" s="67" t="s">
        <v>101</v>
      </c>
      <c r="C15" s="68" t="s">
        <v>103</v>
      </c>
      <c r="D15" s="68"/>
      <c r="E15" s="82" t="s">
        <v>102</v>
      </c>
      <c r="F15" s="69"/>
      <c r="G15" s="70" t="s">
        <v>70</v>
      </c>
      <c r="H15" s="68" t="s">
        <v>70</v>
      </c>
      <c r="I15" s="181" t="str">
        <f>IF(H15='Dropdown input'!$B$8,'Dropdown input'!$A$8,IF(H15='Dropdown input'!$B$9,'Dropdown input'!$A$9,IF(H15='Dropdown input'!$B$10,'Dropdown input'!$A$10,IF(H15='Dropdown input'!$B$11,'Dropdown input'!$A$11,IF(H15='Dropdown input'!$B$12,'Dropdown input'!$A$12,IF(H15='Dropdown input'!$B$13,'Dropdown input'!$A$13,IF(H15='Dropdown input'!$B$14,'Dropdown input'!$A$14,IF(H15='Dropdown input'!$B$15,'Dropdown input'!$A$15,IF(H15='Dropdown input'!$B$16,'Dropdown input'!$A$16,IF(H15='Dropdown input'!$B$17,'Dropdown input'!$A$17,IF(H15='Dropdown input'!$B$18,'Dropdown input'!$A$18,IF(H15='Dropdown input'!$B$19,'Dropdown input'!$A$19,IF(H15='Dropdown input'!$B$20,'Dropdown input'!$A$20,IF(H15="…veuillez sélectionner la mesure","…veuillez sélectionner la mesure"))))))))))))))</f>
        <v>…veuillez sélectionner la mesure</v>
      </c>
      <c r="J15" s="71"/>
      <c r="K15" s="72">
        <f t="shared" si="14"/>
        <v>0</v>
      </c>
      <c r="L15" s="57">
        <f>IF(I15=2,'Dropdown input'!$C$9,IF(I15=9,'Dropdown input'!$C$16,IF(D38="…veuillez sélectionner la mesure ","…veuillez sélectionner la mesure ",0)))</f>
        <v>0</v>
      </c>
      <c r="M15" s="72">
        <f t="shared" si="3"/>
        <v>0</v>
      </c>
      <c r="N15" s="57" t="str">
        <f t="shared" si="4"/>
        <v>…veuillez sélectionner la mesure</v>
      </c>
      <c r="O15" s="57" t="str">
        <f>IF(I15=1,'Dropdown input'!$D$8,
IF(I15=2,'Dropdown input'!$D$9,
IF(I15=3,'Dropdown input'!$D$10,
IF(I15=4,'Dropdown input'!$D$11,
IF(I15=5,'Dropdown input'!$D$12,
IF(I15=6,'Dropdown input'!$D$13,
IF(I15=7,'Dropdown input'!$D$14,
IF(I15=8,'Dropdown input'!$D$15,
IF(I15=9,'Dropdown input'!$D$16,
IF(I15=10,'Dropdown input'!$D$17,
IF(I15=11,'Dropdown input'!$D$18,
IF(I15=12,'Dropdown input'!$D$19,
IF(I15=13,'Dropdown input'!$D$20,
IF(I15="…veuillez sélectionner la mesure","…veuillez sélectionner la mesure"))))))))))))))</f>
        <v>…veuillez sélectionner la mesure</v>
      </c>
      <c r="P15" s="104" t="str">
        <f t="shared" si="5"/>
        <v/>
      </c>
      <c r="Q15" s="58" t="str">
        <f>IF(I15=1,'Dropdown input'!$I$8,IF(I15=2,'Dropdown input'!$I$9,IF(I15=3,'Dropdown input'!$I$10,IF(I15=4,'Dropdown input'!$I$11,IF(I15=5,'Dropdown input'!$I$12,IF(I15=6,'Dropdown input'!$I$13,IF(I15=7,'Dropdown input'!$I$14,IF(I15=8,'Dropdown input'!$I$15,IF(I15=9,'Dropdown input'!$I$16,IF(I15=10,'Dropdown input'!$I$17,IF(I15=11,'Dropdown input'!$I$18,"")))))))))))</f>
        <v/>
      </c>
      <c r="R15" s="71" t="str">
        <f t="shared" si="6"/>
        <v/>
      </c>
      <c r="S15" s="71"/>
      <c r="T15" s="99" t="str">
        <f t="shared" si="7"/>
        <v/>
      </c>
      <c r="U15" s="100" t="str">
        <f t="shared" si="8"/>
        <v/>
      </c>
      <c r="V15" s="73" t="str">
        <f t="shared" si="9"/>
        <v/>
      </c>
      <c r="W15" s="102" t="str">
        <f t="shared" si="10"/>
        <v/>
      </c>
      <c r="X15" s="60" t="str">
        <f t="shared" si="0"/>
        <v/>
      </c>
      <c r="Y15" s="67"/>
      <c r="Z15" s="74"/>
      <c r="AA15" s="74"/>
      <c r="AB15" s="74"/>
      <c r="AC15" s="75" t="str">
        <f t="shared" si="1"/>
        <v/>
      </c>
      <c r="AD15" s="76">
        <f t="shared" si="13"/>
        <v>0</v>
      </c>
      <c r="AE15" s="64" t="str">
        <f t="shared" si="2"/>
        <v/>
      </c>
      <c r="AF15" s="67"/>
      <c r="AG15" s="77"/>
      <c r="AH15" s="67"/>
      <c r="AI15" s="77"/>
      <c r="AJ15" s="67"/>
      <c r="AK15" s="67"/>
    </row>
    <row r="16" spans="1:40" s="32" customFormat="1" ht="50.5" customHeight="1" x14ac:dyDescent="0.3">
      <c r="A16" s="66">
        <f>INSTRUCTIONS!$B$2</f>
        <v>0</v>
      </c>
      <c r="B16" s="67" t="s">
        <v>101</v>
      </c>
      <c r="C16" s="68" t="s">
        <v>103</v>
      </c>
      <c r="D16" s="68"/>
      <c r="E16" s="82" t="s">
        <v>102</v>
      </c>
      <c r="F16" s="69"/>
      <c r="G16" s="70" t="s">
        <v>70</v>
      </c>
      <c r="H16" s="68" t="s">
        <v>70</v>
      </c>
      <c r="I16" s="181" t="str">
        <f>IF(H16='Dropdown input'!$B$8,'Dropdown input'!$A$8,IF(H16='Dropdown input'!$B$9,'Dropdown input'!$A$9,IF(H16='Dropdown input'!$B$10,'Dropdown input'!$A$10,IF(H16='Dropdown input'!$B$11,'Dropdown input'!$A$11,IF(H16='Dropdown input'!$B$12,'Dropdown input'!$A$12,IF(H16='Dropdown input'!$B$13,'Dropdown input'!$A$13,IF(H16='Dropdown input'!$B$14,'Dropdown input'!$A$14,IF(H16='Dropdown input'!$B$15,'Dropdown input'!$A$15,IF(H16='Dropdown input'!$B$16,'Dropdown input'!$A$16,IF(H16='Dropdown input'!$B$17,'Dropdown input'!$A$17,IF(H16='Dropdown input'!$B$18,'Dropdown input'!$A$18,IF(H16='Dropdown input'!$B$19,'Dropdown input'!$A$19,IF(H16='Dropdown input'!$B$20,'Dropdown input'!$A$20,IF(H16="…veuillez sélectionner la mesure","…veuillez sélectionner la mesure"))))))))))))))</f>
        <v>…veuillez sélectionner la mesure</v>
      </c>
      <c r="J16" s="71"/>
      <c r="K16" s="72">
        <f t="shared" si="14"/>
        <v>0</v>
      </c>
      <c r="L16" s="57">
        <f>IF(I16=2,'Dropdown input'!$C$9,IF(I16=9,'Dropdown input'!$C$16,IF(D39="…veuillez sélectionner la mesure ","…veuillez sélectionner la mesure ",0)))</f>
        <v>0</v>
      </c>
      <c r="M16" s="72">
        <f t="shared" si="3"/>
        <v>0</v>
      </c>
      <c r="N16" s="57" t="str">
        <f t="shared" si="4"/>
        <v>…veuillez sélectionner la mesure</v>
      </c>
      <c r="O16" s="57" t="str">
        <f>IF(I16=1,'Dropdown input'!$D$8,
IF(I16=2,'Dropdown input'!$D$9,
IF(I16=3,'Dropdown input'!$D$10,
IF(I16=4,'Dropdown input'!$D$11,
IF(I16=5,'Dropdown input'!$D$12,
IF(I16=6,'Dropdown input'!$D$13,
IF(I16=7,'Dropdown input'!$D$14,
IF(I16=8,'Dropdown input'!$D$15,
IF(I16=9,'Dropdown input'!$D$16,
IF(I16=10,'Dropdown input'!$D$17,
IF(I16=11,'Dropdown input'!$D$18,
IF(I16=12,'Dropdown input'!$D$19,
IF(I16=13,'Dropdown input'!$D$20,
IF(I16="…veuillez sélectionner la mesure","…veuillez sélectionner la mesure"))))))))))))))</f>
        <v>…veuillez sélectionner la mesure</v>
      </c>
      <c r="P16" s="104" t="str">
        <f t="shared" si="5"/>
        <v/>
      </c>
      <c r="Q16" s="58" t="str">
        <f>IF(I16=1,'Dropdown input'!$I$8,IF(I16=2,'Dropdown input'!$I$9,IF(I16=3,'Dropdown input'!$I$10,IF(I16=4,'Dropdown input'!$I$11,IF(I16=5,'Dropdown input'!$I$12,IF(I16=6,'Dropdown input'!$I$13,IF(I16=7,'Dropdown input'!$I$14,IF(I16=8,'Dropdown input'!$I$15,IF(I16=9,'Dropdown input'!$I$16,IF(I16=10,'Dropdown input'!$I$17,IF(I16=11,'Dropdown input'!$I$18,"")))))))))))</f>
        <v/>
      </c>
      <c r="R16" s="71" t="str">
        <f t="shared" si="6"/>
        <v/>
      </c>
      <c r="S16" s="71"/>
      <c r="T16" s="99" t="str">
        <f t="shared" si="7"/>
        <v/>
      </c>
      <c r="U16" s="100" t="str">
        <f t="shared" si="8"/>
        <v/>
      </c>
      <c r="V16" s="73" t="str">
        <f t="shared" si="9"/>
        <v/>
      </c>
      <c r="W16" s="102" t="str">
        <f t="shared" si="10"/>
        <v/>
      </c>
      <c r="X16" s="60" t="str">
        <f t="shared" si="0"/>
        <v/>
      </c>
      <c r="Y16" s="67"/>
      <c r="Z16" s="74"/>
      <c r="AA16" s="74"/>
      <c r="AB16" s="74"/>
      <c r="AC16" s="75" t="str">
        <f t="shared" si="1"/>
        <v/>
      </c>
      <c r="AD16" s="76">
        <f t="shared" si="13"/>
        <v>0</v>
      </c>
      <c r="AE16" s="64" t="str">
        <f t="shared" si="2"/>
        <v/>
      </c>
      <c r="AF16" s="67"/>
      <c r="AG16" s="77"/>
      <c r="AH16" s="67"/>
      <c r="AI16" s="77"/>
      <c r="AJ16" s="67"/>
      <c r="AK16" s="67"/>
    </row>
    <row r="17" spans="1:37" s="32" customFormat="1" ht="50.5" customHeight="1" x14ac:dyDescent="0.3">
      <c r="A17" s="66">
        <f>INSTRUCTIONS!$B$2</f>
        <v>0</v>
      </c>
      <c r="B17" s="67" t="s">
        <v>101</v>
      </c>
      <c r="C17" s="68" t="s">
        <v>103</v>
      </c>
      <c r="D17" s="68"/>
      <c r="E17" s="82" t="s">
        <v>102</v>
      </c>
      <c r="F17" s="69"/>
      <c r="G17" s="70" t="s">
        <v>70</v>
      </c>
      <c r="H17" s="68" t="s">
        <v>70</v>
      </c>
      <c r="I17" s="181" t="str">
        <f>IF(H17='Dropdown input'!$B$8,'Dropdown input'!$A$8,IF(H17='Dropdown input'!$B$9,'Dropdown input'!$A$9,IF(H17='Dropdown input'!$B$10,'Dropdown input'!$A$10,IF(H17='Dropdown input'!$B$11,'Dropdown input'!$A$11,IF(H17='Dropdown input'!$B$12,'Dropdown input'!$A$12,IF(H17='Dropdown input'!$B$13,'Dropdown input'!$A$13,IF(H17='Dropdown input'!$B$14,'Dropdown input'!$A$14,IF(H17='Dropdown input'!$B$15,'Dropdown input'!$A$15,IF(H17='Dropdown input'!$B$16,'Dropdown input'!$A$16,IF(H17='Dropdown input'!$B$17,'Dropdown input'!$A$17,IF(H17='Dropdown input'!$B$18,'Dropdown input'!$A$18,IF(H17='Dropdown input'!$B$19,'Dropdown input'!$A$19,IF(H17='Dropdown input'!$B$20,'Dropdown input'!$A$20,IF(H17="…veuillez sélectionner la mesure","…veuillez sélectionner la mesure"))))))))))))))</f>
        <v>…veuillez sélectionner la mesure</v>
      </c>
      <c r="J17" s="71"/>
      <c r="K17" s="72">
        <f t="shared" si="14"/>
        <v>0</v>
      </c>
      <c r="L17" s="57">
        <f>IF(I17=2,'Dropdown input'!$C$9,IF(I17=9,'Dropdown input'!$C$16,IF(D40="…veuillez sélectionner la mesure ","…veuillez sélectionner la mesure ",0)))</f>
        <v>0</v>
      </c>
      <c r="M17" s="72">
        <f t="shared" si="3"/>
        <v>0</v>
      </c>
      <c r="N17" s="57" t="str">
        <f t="shared" si="4"/>
        <v>…veuillez sélectionner la mesure</v>
      </c>
      <c r="O17" s="57" t="str">
        <f>IF(I17=1,'Dropdown input'!$D$8,
IF(I17=2,'Dropdown input'!$D$9,
IF(I17=3,'Dropdown input'!$D$10,
IF(I17=4,'Dropdown input'!$D$11,
IF(I17=5,'Dropdown input'!$D$12,
IF(I17=6,'Dropdown input'!$D$13,
IF(I17=7,'Dropdown input'!$D$14,
IF(I17=8,'Dropdown input'!$D$15,
IF(I17=9,'Dropdown input'!$D$16,
IF(I17=10,'Dropdown input'!$D$17,
IF(I17=11,'Dropdown input'!$D$18,
IF(I17=12,'Dropdown input'!$D$19,
IF(I17=13,'Dropdown input'!$D$20,
IF(I17="…veuillez sélectionner la mesure","…veuillez sélectionner la mesure"))))))))))))))</f>
        <v>…veuillez sélectionner la mesure</v>
      </c>
      <c r="P17" s="104" t="str">
        <f t="shared" si="5"/>
        <v/>
      </c>
      <c r="Q17" s="58" t="str">
        <f>IF(I17=1,'Dropdown input'!$I$8,IF(I17=2,'Dropdown input'!$I$9,IF(I17=3,'Dropdown input'!$I$10,IF(I17=4,'Dropdown input'!$I$11,IF(I17=5,'Dropdown input'!$I$12,IF(I17=6,'Dropdown input'!$I$13,IF(I17=7,'Dropdown input'!$I$14,IF(I17=8,'Dropdown input'!$I$15,IF(I17=9,'Dropdown input'!$I$16,IF(I17=10,'Dropdown input'!$I$17,IF(I17=11,'Dropdown input'!$I$18,"")))))))))))</f>
        <v/>
      </c>
      <c r="R17" s="71" t="str">
        <f t="shared" si="6"/>
        <v/>
      </c>
      <c r="S17" s="71"/>
      <c r="T17" s="99" t="str">
        <f t="shared" si="7"/>
        <v/>
      </c>
      <c r="U17" s="100" t="str">
        <f t="shared" si="8"/>
        <v/>
      </c>
      <c r="V17" s="73" t="str">
        <f t="shared" si="9"/>
        <v/>
      </c>
      <c r="W17" s="102" t="str">
        <f t="shared" si="10"/>
        <v/>
      </c>
      <c r="X17" s="60" t="str">
        <f t="shared" si="0"/>
        <v/>
      </c>
      <c r="Y17" s="67"/>
      <c r="Z17" s="74"/>
      <c r="AA17" s="74"/>
      <c r="AB17" s="74"/>
      <c r="AC17" s="75" t="str">
        <f t="shared" si="1"/>
        <v/>
      </c>
      <c r="AD17" s="76">
        <f t="shared" si="13"/>
        <v>0</v>
      </c>
      <c r="AE17" s="64" t="str">
        <f t="shared" si="2"/>
        <v/>
      </c>
      <c r="AF17" s="67"/>
      <c r="AG17" s="77"/>
      <c r="AH17" s="67"/>
      <c r="AI17" s="77"/>
      <c r="AJ17" s="67"/>
      <c r="AK17" s="67"/>
    </row>
    <row r="18" spans="1:37" s="32" customFormat="1" ht="50.5" customHeight="1" x14ac:dyDescent="0.3">
      <c r="A18" s="66">
        <f>INSTRUCTIONS!$B$2</f>
        <v>0</v>
      </c>
      <c r="B18" s="67" t="s">
        <v>101</v>
      </c>
      <c r="C18" s="68" t="s">
        <v>103</v>
      </c>
      <c r="D18" s="68"/>
      <c r="E18" s="82" t="s">
        <v>102</v>
      </c>
      <c r="F18" s="69"/>
      <c r="G18" s="70" t="s">
        <v>70</v>
      </c>
      <c r="H18" s="68" t="s">
        <v>70</v>
      </c>
      <c r="I18" s="181" t="str">
        <f>IF(H18='Dropdown input'!$B$8,'Dropdown input'!$A$8,IF(H18='Dropdown input'!$B$9,'Dropdown input'!$A$9,IF(H18='Dropdown input'!$B$10,'Dropdown input'!$A$10,IF(H18='Dropdown input'!$B$11,'Dropdown input'!$A$11,IF(H18='Dropdown input'!$B$12,'Dropdown input'!$A$12,IF(H18='Dropdown input'!$B$13,'Dropdown input'!$A$13,IF(H18='Dropdown input'!$B$14,'Dropdown input'!$A$14,IF(H18='Dropdown input'!$B$15,'Dropdown input'!$A$15,IF(H18='Dropdown input'!$B$16,'Dropdown input'!$A$16,IF(H18='Dropdown input'!$B$17,'Dropdown input'!$A$17,IF(H18='Dropdown input'!$B$18,'Dropdown input'!$A$18,IF(H18='Dropdown input'!$B$19,'Dropdown input'!$A$19,IF(H18='Dropdown input'!$B$20,'Dropdown input'!$A$20,IF(H18="…veuillez sélectionner la mesure","…veuillez sélectionner la mesure"))))))))))))))</f>
        <v>…veuillez sélectionner la mesure</v>
      </c>
      <c r="J18" s="71"/>
      <c r="K18" s="72">
        <f t="shared" si="14"/>
        <v>0</v>
      </c>
      <c r="L18" s="57">
        <f>IF(I18=2,'Dropdown input'!$C$9,IF(I18=9,'Dropdown input'!$C$16,IF(D41="…veuillez sélectionner la mesure ","…veuillez sélectionner la mesure ",0)))</f>
        <v>0</v>
      </c>
      <c r="M18" s="72">
        <f t="shared" si="3"/>
        <v>0</v>
      </c>
      <c r="N18" s="57" t="str">
        <f t="shared" si="4"/>
        <v>…veuillez sélectionner la mesure</v>
      </c>
      <c r="O18" s="57" t="str">
        <f>IF(I18=1,'Dropdown input'!$D$8,
IF(I18=2,'Dropdown input'!$D$9,
IF(I18=3,'Dropdown input'!$D$10,
IF(I18=4,'Dropdown input'!$D$11,
IF(I18=5,'Dropdown input'!$D$12,
IF(I18=6,'Dropdown input'!$D$13,
IF(I18=7,'Dropdown input'!$D$14,
IF(I18=8,'Dropdown input'!$D$15,
IF(I18=9,'Dropdown input'!$D$16,
IF(I18=10,'Dropdown input'!$D$17,
IF(I18=11,'Dropdown input'!$D$18,
IF(I18=12,'Dropdown input'!$D$19,
IF(I18=13,'Dropdown input'!$D$20,
IF(I18="…veuillez sélectionner la mesure","…veuillez sélectionner la mesure"))))))))))))))</f>
        <v>…veuillez sélectionner la mesure</v>
      </c>
      <c r="P18" s="104" t="str">
        <f t="shared" si="5"/>
        <v/>
      </c>
      <c r="Q18" s="58" t="str">
        <f>IF(I18=1,'Dropdown input'!$I$8,IF(I18=2,'Dropdown input'!$I$9,IF(I18=3,'Dropdown input'!$I$10,IF(I18=4,'Dropdown input'!$I$11,IF(I18=5,'Dropdown input'!$I$12,IF(I18=6,'Dropdown input'!$I$13,IF(I18=7,'Dropdown input'!$I$14,IF(I18=8,'Dropdown input'!$I$15,IF(I18=9,'Dropdown input'!$I$16,IF(I18=10,'Dropdown input'!$I$17,IF(I18=11,'Dropdown input'!$I$18,"")))))))))))</f>
        <v/>
      </c>
      <c r="R18" s="71" t="str">
        <f t="shared" si="6"/>
        <v/>
      </c>
      <c r="S18" s="71"/>
      <c r="T18" s="99" t="str">
        <f t="shared" si="7"/>
        <v/>
      </c>
      <c r="U18" s="100" t="str">
        <f t="shared" si="8"/>
        <v/>
      </c>
      <c r="V18" s="73" t="str">
        <f t="shared" si="9"/>
        <v/>
      </c>
      <c r="W18" s="102" t="str">
        <f t="shared" si="10"/>
        <v/>
      </c>
      <c r="X18" s="60" t="str">
        <f t="shared" si="0"/>
        <v/>
      </c>
      <c r="Y18" s="67"/>
      <c r="Z18" s="74"/>
      <c r="AA18" s="74"/>
      <c r="AB18" s="74"/>
      <c r="AC18" s="75" t="str">
        <f t="shared" si="1"/>
        <v/>
      </c>
      <c r="AD18" s="76">
        <f t="shared" si="13"/>
        <v>0</v>
      </c>
      <c r="AE18" s="64" t="str">
        <f t="shared" si="2"/>
        <v/>
      </c>
      <c r="AF18" s="67"/>
      <c r="AG18" s="77"/>
      <c r="AH18" s="67"/>
      <c r="AI18" s="77"/>
      <c r="AJ18" s="67"/>
      <c r="AK18" s="67"/>
    </row>
    <row r="19" spans="1:37" s="32" customFormat="1" ht="50.5" customHeight="1" x14ac:dyDescent="0.3">
      <c r="A19" s="66">
        <f>INSTRUCTIONS!$B$2</f>
        <v>0</v>
      </c>
      <c r="B19" s="67" t="s">
        <v>101</v>
      </c>
      <c r="C19" s="68" t="s">
        <v>139</v>
      </c>
      <c r="D19" s="68"/>
      <c r="E19" s="82" t="s">
        <v>102</v>
      </c>
      <c r="F19" s="69"/>
      <c r="G19" s="70" t="s">
        <v>70</v>
      </c>
      <c r="H19" s="68" t="s">
        <v>70</v>
      </c>
      <c r="I19" s="181" t="str">
        <f>IF(H19='Dropdown input'!$B$8,'Dropdown input'!$A$8,IF(H19='Dropdown input'!$B$9,'Dropdown input'!$A$9,IF(H19='Dropdown input'!$B$10,'Dropdown input'!$A$10,IF(H19='Dropdown input'!$B$11,'Dropdown input'!$A$11,IF(H19='Dropdown input'!$B$12,'Dropdown input'!$A$12,IF(H19='Dropdown input'!$B$13,'Dropdown input'!$A$13,IF(H19='Dropdown input'!$B$14,'Dropdown input'!$A$14,IF(H19='Dropdown input'!$B$15,'Dropdown input'!$A$15,IF(H19='Dropdown input'!$B$16,'Dropdown input'!$A$16,IF(H19='Dropdown input'!$B$17,'Dropdown input'!$A$17,IF(H19='Dropdown input'!$B$18,'Dropdown input'!$A$18,IF(H19='Dropdown input'!$B$19,'Dropdown input'!$A$19,IF(H19='Dropdown input'!$B$20,'Dropdown input'!$A$20,IF(H19="…veuillez sélectionner la mesure","…veuillez sélectionner la mesure"))))))))))))))</f>
        <v>…veuillez sélectionner la mesure</v>
      </c>
      <c r="J19" s="71"/>
      <c r="K19" s="72">
        <f t="shared" si="14"/>
        <v>0</v>
      </c>
      <c r="L19" s="57">
        <f>IF(I19=2,'Dropdown input'!$C$9,IF(I19=9,'Dropdown input'!$C$16,IF(D42="…veuillez sélectionner la mesure ","…veuillez sélectionner la mesure ",0)))</f>
        <v>0</v>
      </c>
      <c r="M19" s="72">
        <f t="shared" si="3"/>
        <v>0</v>
      </c>
      <c r="N19" s="57" t="str">
        <f t="shared" si="4"/>
        <v>…veuillez sélectionner la mesure</v>
      </c>
      <c r="O19" s="57" t="str">
        <f>IF(I19=1,'Dropdown input'!$D$8,
IF(I19=2,'Dropdown input'!$D$9,
IF(I19=3,'Dropdown input'!$D$10,
IF(I19=4,'Dropdown input'!$D$11,
IF(I19=5,'Dropdown input'!$D$12,
IF(I19=6,'Dropdown input'!$D$13,
IF(I19=7,'Dropdown input'!$D$14,
IF(I19=8,'Dropdown input'!$D$15,
IF(I19=9,'Dropdown input'!$D$16,
IF(I19=10,'Dropdown input'!$D$17,
IF(I19=11,'Dropdown input'!$D$18,
IF(I19=12,'Dropdown input'!$D$19,
IF(I19=13,'Dropdown input'!$D$20,
IF(I19="…veuillez sélectionner la mesure","…veuillez sélectionner la mesure"))))))))))))))</f>
        <v>…veuillez sélectionner la mesure</v>
      </c>
      <c r="P19" s="104" t="str">
        <f t="shared" si="5"/>
        <v/>
      </c>
      <c r="Q19" s="58" t="str">
        <f>IF(I19=1,'Dropdown input'!$I$8,IF(I19=2,'Dropdown input'!$I$9,IF(I19=3,'Dropdown input'!$I$10,IF(I19=4,'Dropdown input'!$I$11,IF(I19=5,'Dropdown input'!$I$12,IF(I19=6,'Dropdown input'!$I$13,IF(I19=7,'Dropdown input'!$I$14,IF(I19=8,'Dropdown input'!$I$15,IF(I19=9,'Dropdown input'!$I$16,IF(I19=10,'Dropdown input'!$I$17,IF(I19=11,'Dropdown input'!$I$18,"")))))))))))</f>
        <v/>
      </c>
      <c r="R19" s="71" t="str">
        <f t="shared" si="6"/>
        <v/>
      </c>
      <c r="S19" s="71"/>
      <c r="T19" s="99" t="str">
        <f t="shared" si="7"/>
        <v/>
      </c>
      <c r="U19" s="100" t="str">
        <f t="shared" si="8"/>
        <v/>
      </c>
      <c r="V19" s="73" t="str">
        <f t="shared" si="9"/>
        <v/>
      </c>
      <c r="W19" s="102" t="str">
        <f t="shared" si="10"/>
        <v/>
      </c>
      <c r="X19" s="60" t="str">
        <f t="shared" si="0"/>
        <v/>
      </c>
      <c r="Y19" s="67"/>
      <c r="Z19" s="74"/>
      <c r="AA19" s="74"/>
      <c r="AB19" s="74"/>
      <c r="AC19" s="75" t="str">
        <f t="shared" si="1"/>
        <v/>
      </c>
      <c r="AD19" s="76">
        <f t="shared" si="13"/>
        <v>0</v>
      </c>
      <c r="AE19" s="64" t="str">
        <f t="shared" si="2"/>
        <v/>
      </c>
      <c r="AF19" s="67"/>
      <c r="AG19" s="77"/>
      <c r="AH19" s="67"/>
      <c r="AI19" s="77"/>
      <c r="AJ19" s="67"/>
      <c r="AK19" s="67"/>
    </row>
    <row r="20" spans="1:37" s="32" customFormat="1" ht="50.5" customHeight="1" x14ac:dyDescent="0.3">
      <c r="A20" s="66">
        <f>INSTRUCTIONS!$B$2</f>
        <v>0</v>
      </c>
      <c r="B20" s="67" t="s">
        <v>101</v>
      </c>
      <c r="C20" s="68" t="s">
        <v>103</v>
      </c>
      <c r="D20" s="68"/>
      <c r="E20" s="82" t="s">
        <v>102</v>
      </c>
      <c r="F20" s="69"/>
      <c r="G20" s="70" t="s">
        <v>70</v>
      </c>
      <c r="H20" s="68" t="s">
        <v>70</v>
      </c>
      <c r="I20" s="181" t="str">
        <f>IF(H20='Dropdown input'!$B$8,'Dropdown input'!$A$8,IF(H20='Dropdown input'!$B$9,'Dropdown input'!$A$9,IF(H20='Dropdown input'!$B$10,'Dropdown input'!$A$10,IF(H20='Dropdown input'!$B$11,'Dropdown input'!$A$11,IF(H20='Dropdown input'!$B$12,'Dropdown input'!$A$12,IF(H20='Dropdown input'!$B$13,'Dropdown input'!$A$13,IF(H20='Dropdown input'!$B$14,'Dropdown input'!$A$14,IF(H20='Dropdown input'!$B$15,'Dropdown input'!$A$15,IF(H20='Dropdown input'!$B$16,'Dropdown input'!$A$16,IF(H20='Dropdown input'!$B$17,'Dropdown input'!$A$17,IF(H20='Dropdown input'!$B$18,'Dropdown input'!$A$18,IF(H20='Dropdown input'!$B$19,'Dropdown input'!$A$19,IF(H20='Dropdown input'!$B$20,'Dropdown input'!$A$20,IF(H20="…veuillez sélectionner la mesure","…veuillez sélectionner la mesure"))))))))))))))</f>
        <v>…veuillez sélectionner la mesure</v>
      </c>
      <c r="J20" s="71"/>
      <c r="K20" s="72">
        <f>F20-J20</f>
        <v>0</v>
      </c>
      <c r="L20" s="57">
        <f>IF(I20=2,'Dropdown input'!$C$9,IF(I20=9,'Dropdown input'!$C$16,IF(D43="…veuillez sélectionner la mesure ","…veuillez sélectionner la mesure ",0)))</f>
        <v>0</v>
      </c>
      <c r="M20" s="72">
        <f t="shared" si="3"/>
        <v>0</v>
      </c>
      <c r="N20" s="57" t="str">
        <f t="shared" si="4"/>
        <v>…veuillez sélectionner la mesure</v>
      </c>
      <c r="O20" s="57" t="str">
        <f>IF(I20=1,'Dropdown input'!$D$8,
IF(I20=2,'Dropdown input'!$D$9,
IF(I20=3,'Dropdown input'!$D$10,
IF(I20=4,'Dropdown input'!$D$11,
IF(I20=5,'Dropdown input'!$D$12,
IF(I20=6,'Dropdown input'!$D$13,
IF(I20=7,'Dropdown input'!$D$14,
IF(I20=8,'Dropdown input'!$D$15,
IF(I20=9,'Dropdown input'!$D$16,
IF(I20=10,'Dropdown input'!$D$17,
IF(I20=11,'Dropdown input'!$D$18,
IF(I20=12,'Dropdown input'!$D$19,
IF(I20=13,'Dropdown input'!$D$20,
IF(I20="…veuillez sélectionner la mesure","…veuillez sélectionner la mesure"))))))))))))))</f>
        <v>…veuillez sélectionner la mesure</v>
      </c>
      <c r="P20" s="104" t="str">
        <f t="shared" si="5"/>
        <v/>
      </c>
      <c r="Q20" s="58" t="str">
        <f>IF(I20=1,'Dropdown input'!$I$8,IF(I20=2,'Dropdown input'!$I$9,IF(I20=3,'Dropdown input'!$I$10,IF(I20=4,'Dropdown input'!$I$11,IF(I20=5,'Dropdown input'!$I$12,IF(I20=6,'Dropdown input'!$I$13,IF(I20=7,'Dropdown input'!$I$14,IF(I20=8,'Dropdown input'!$I$15,IF(I20=9,'Dropdown input'!$I$16,IF(I20=10,'Dropdown input'!$I$17,IF(I20=11,'Dropdown input'!$I$18,"")))))))))))</f>
        <v/>
      </c>
      <c r="R20" s="71" t="str">
        <f t="shared" si="6"/>
        <v/>
      </c>
      <c r="S20" s="71"/>
      <c r="T20" s="99" t="str">
        <f t="shared" si="7"/>
        <v/>
      </c>
      <c r="U20" s="100" t="str">
        <f t="shared" si="8"/>
        <v/>
      </c>
      <c r="V20" s="73" t="str">
        <f t="shared" si="9"/>
        <v/>
      </c>
      <c r="W20" s="102" t="str">
        <f t="shared" si="10"/>
        <v/>
      </c>
      <c r="X20" s="60" t="str">
        <f t="shared" si="0"/>
        <v/>
      </c>
      <c r="Y20" s="67"/>
      <c r="Z20" s="74"/>
      <c r="AA20" s="74"/>
      <c r="AB20" s="74"/>
      <c r="AC20" s="75" t="str">
        <f t="shared" si="1"/>
        <v/>
      </c>
      <c r="AD20" s="76">
        <f t="shared" si="13"/>
        <v>0</v>
      </c>
      <c r="AE20" s="64" t="str">
        <f t="shared" si="2"/>
        <v/>
      </c>
      <c r="AF20" s="67"/>
      <c r="AG20" s="77"/>
      <c r="AH20" s="67"/>
      <c r="AI20" s="77"/>
      <c r="AJ20" s="67"/>
      <c r="AK20" s="67"/>
    </row>
    <row r="21" spans="1:37" s="32" customFormat="1" ht="50.5" customHeight="1" x14ac:dyDescent="0.3">
      <c r="A21" s="66">
        <f>INSTRUCTIONS!$B$2</f>
        <v>0</v>
      </c>
      <c r="B21" s="67" t="s">
        <v>101</v>
      </c>
      <c r="C21" s="68" t="s">
        <v>103</v>
      </c>
      <c r="D21" s="68"/>
      <c r="E21" s="82" t="s">
        <v>102</v>
      </c>
      <c r="F21" s="69"/>
      <c r="G21" s="70" t="s">
        <v>70</v>
      </c>
      <c r="H21" s="68" t="s">
        <v>70</v>
      </c>
      <c r="I21" s="181" t="str">
        <f>IF(H21='Dropdown input'!$B$8,'Dropdown input'!$A$8,IF(H21='Dropdown input'!$B$9,'Dropdown input'!$A$9,IF(H21='Dropdown input'!$B$10,'Dropdown input'!$A$10,IF(H21='Dropdown input'!$B$11,'Dropdown input'!$A$11,IF(H21='Dropdown input'!$B$12,'Dropdown input'!$A$12,IF(H21='Dropdown input'!$B$13,'Dropdown input'!$A$13,IF(H21='Dropdown input'!$B$14,'Dropdown input'!$A$14,IF(H21='Dropdown input'!$B$15,'Dropdown input'!$A$15,IF(H21='Dropdown input'!$B$16,'Dropdown input'!$A$16,IF(H21='Dropdown input'!$B$17,'Dropdown input'!$A$17,IF(H21='Dropdown input'!$B$18,'Dropdown input'!$A$18,IF(H21='Dropdown input'!$B$19,'Dropdown input'!$A$19,IF(H21='Dropdown input'!$B$20,'Dropdown input'!$A$20,IF(H21="…veuillez sélectionner la mesure","…veuillez sélectionner la mesure"))))))))))))))</f>
        <v>…veuillez sélectionner la mesure</v>
      </c>
      <c r="J21" s="71"/>
      <c r="K21" s="72">
        <f t="shared" si="14"/>
        <v>0</v>
      </c>
      <c r="L21" s="57">
        <f>IF(I21=2,'Dropdown input'!$C$9,IF(I21=9,'Dropdown input'!$C$16,IF(D44="…veuillez sélectionner la mesure ","…veuillez sélectionner la mesure ",0)))</f>
        <v>0</v>
      </c>
      <c r="M21" s="72">
        <f t="shared" si="3"/>
        <v>0</v>
      </c>
      <c r="N21" s="57" t="str">
        <f t="shared" si="4"/>
        <v>…veuillez sélectionner la mesure</v>
      </c>
      <c r="O21" s="57" t="str">
        <f>IF(I21=1,'Dropdown input'!$D$8,
IF(I21=2,'Dropdown input'!$D$9,
IF(I21=3,'Dropdown input'!$D$10,
IF(I21=4,'Dropdown input'!$D$11,
IF(I21=5,'Dropdown input'!$D$12,
IF(I21=6,'Dropdown input'!$D$13,
IF(I21=7,'Dropdown input'!$D$14,
IF(I21=8,'Dropdown input'!$D$15,
IF(I21=9,'Dropdown input'!$D$16,
IF(I21=10,'Dropdown input'!$D$17,
IF(I21=11,'Dropdown input'!$D$18,
IF(I21=12,'Dropdown input'!$D$19,
IF(I21=13,'Dropdown input'!$D$20,
IF(I21="…veuillez sélectionner la mesure","…veuillez sélectionner la mesure"))))))))))))))</f>
        <v>…veuillez sélectionner la mesure</v>
      </c>
      <c r="P21" s="104" t="str">
        <f t="shared" si="5"/>
        <v/>
      </c>
      <c r="Q21" s="58" t="str">
        <f>IF(I21=1,'Dropdown input'!$I$8,IF(I21=2,'Dropdown input'!$I$9,IF(I21=3,'Dropdown input'!$I$10,IF(I21=4,'Dropdown input'!$I$11,IF(I21=5,'Dropdown input'!$I$12,IF(I21=6,'Dropdown input'!$I$13,IF(I21=7,'Dropdown input'!$I$14,IF(I21=8,'Dropdown input'!$I$15,IF(I21=9,'Dropdown input'!$I$16,IF(I21=10,'Dropdown input'!$I$17,IF(I21=11,'Dropdown input'!$I$18,"")))))))))))</f>
        <v/>
      </c>
      <c r="R21" s="71" t="str">
        <f t="shared" si="6"/>
        <v/>
      </c>
      <c r="S21" s="71"/>
      <c r="T21" s="99" t="str">
        <f t="shared" si="7"/>
        <v/>
      </c>
      <c r="U21" s="100" t="str">
        <f t="shared" si="8"/>
        <v/>
      </c>
      <c r="V21" s="73" t="str">
        <f t="shared" si="9"/>
        <v/>
      </c>
      <c r="W21" s="102" t="str">
        <f t="shared" si="10"/>
        <v/>
      </c>
      <c r="X21" s="60" t="str">
        <f t="shared" si="0"/>
        <v/>
      </c>
      <c r="Y21" s="67"/>
      <c r="Z21" s="74"/>
      <c r="AA21" s="74"/>
      <c r="AB21" s="74"/>
      <c r="AC21" s="75" t="str">
        <f t="shared" si="1"/>
        <v/>
      </c>
      <c r="AD21" s="76">
        <f t="shared" si="13"/>
        <v>0</v>
      </c>
      <c r="AE21" s="64" t="str">
        <f t="shared" si="2"/>
        <v/>
      </c>
      <c r="AF21" s="67"/>
      <c r="AG21" s="77"/>
      <c r="AH21" s="67"/>
      <c r="AI21" s="77"/>
      <c r="AJ21" s="67"/>
      <c r="AK21" s="67"/>
    </row>
    <row r="22" spans="1:37" s="32" customFormat="1" ht="50.5" customHeight="1" x14ac:dyDescent="0.3">
      <c r="A22" s="66">
        <f>INSTRUCTIONS!$B$2</f>
        <v>0</v>
      </c>
      <c r="B22" s="67" t="s">
        <v>101</v>
      </c>
      <c r="C22" s="68" t="s">
        <v>103</v>
      </c>
      <c r="D22" s="68"/>
      <c r="E22" s="82" t="s">
        <v>102</v>
      </c>
      <c r="F22" s="69"/>
      <c r="G22" s="70" t="s">
        <v>70</v>
      </c>
      <c r="H22" s="68" t="s">
        <v>70</v>
      </c>
      <c r="I22" s="181" t="str">
        <f>IF(H22='Dropdown input'!$B$8,'Dropdown input'!$A$8,IF(H22='Dropdown input'!$B$9,'Dropdown input'!$A$9,IF(H22='Dropdown input'!$B$10,'Dropdown input'!$A$10,IF(H22='Dropdown input'!$B$11,'Dropdown input'!$A$11,IF(H22='Dropdown input'!$B$12,'Dropdown input'!$A$12,IF(H22='Dropdown input'!$B$13,'Dropdown input'!$A$13,IF(H22='Dropdown input'!$B$14,'Dropdown input'!$A$14,IF(H22='Dropdown input'!$B$15,'Dropdown input'!$A$15,IF(H22='Dropdown input'!$B$16,'Dropdown input'!$A$16,IF(H22='Dropdown input'!$B$17,'Dropdown input'!$A$17,IF(H22='Dropdown input'!$B$18,'Dropdown input'!$A$18,IF(H22='Dropdown input'!$B$19,'Dropdown input'!$A$19,IF(H22='Dropdown input'!$B$20,'Dropdown input'!$A$20,IF(H22="…veuillez sélectionner la mesure","…veuillez sélectionner la mesure"))))))))))))))</f>
        <v>…veuillez sélectionner la mesure</v>
      </c>
      <c r="J22" s="71"/>
      <c r="K22" s="72">
        <f t="shared" si="14"/>
        <v>0</v>
      </c>
      <c r="L22" s="57">
        <f>IF(I22=2,'Dropdown input'!$C$9,IF(I22=9,'Dropdown input'!$C$16,IF(D45="…veuillez sélectionner la mesure ","…veuillez sélectionner la mesure ",0)))</f>
        <v>0</v>
      </c>
      <c r="M22" s="72">
        <f t="shared" si="3"/>
        <v>0</v>
      </c>
      <c r="N22" s="57" t="str">
        <f t="shared" si="4"/>
        <v>…veuillez sélectionner la mesure</v>
      </c>
      <c r="O22" s="57" t="str">
        <f>IF(I22=1,'Dropdown input'!$D$8,
IF(I22=2,'Dropdown input'!$D$9,
IF(I22=3,'Dropdown input'!$D$10,
IF(I22=4,'Dropdown input'!$D$11,
IF(I22=5,'Dropdown input'!$D$12,
IF(I22=6,'Dropdown input'!$D$13,
IF(I22=7,'Dropdown input'!$D$14,
IF(I22=8,'Dropdown input'!$D$15,
IF(I22=9,'Dropdown input'!$D$16,
IF(I22=10,'Dropdown input'!$D$17,
IF(I22=11,'Dropdown input'!$D$18,
IF(I22=12,'Dropdown input'!$D$19,
IF(I22=13,'Dropdown input'!$D$20,
IF(I22="…veuillez sélectionner la mesure","…veuillez sélectionner la mesure"))))))))))))))</f>
        <v>…veuillez sélectionner la mesure</v>
      </c>
      <c r="P22" s="104" t="str">
        <f t="shared" si="5"/>
        <v/>
      </c>
      <c r="Q22" s="58" t="str">
        <f>IF(I22=1,'Dropdown input'!$I$8,IF(I22=2,'Dropdown input'!$I$9,IF(I22=3,'Dropdown input'!$I$10,IF(I22=4,'Dropdown input'!$I$11,IF(I22=5,'Dropdown input'!$I$12,IF(I22=6,'Dropdown input'!$I$13,IF(I22=7,'Dropdown input'!$I$14,IF(I22=8,'Dropdown input'!$I$15,IF(I22=9,'Dropdown input'!$I$16,IF(I22=10,'Dropdown input'!$I$17,IF(I22=11,'Dropdown input'!$I$18,"")))))))))))</f>
        <v/>
      </c>
      <c r="R22" s="71" t="str">
        <f t="shared" si="6"/>
        <v/>
      </c>
      <c r="S22" s="71"/>
      <c r="T22" s="99" t="str">
        <f t="shared" si="7"/>
        <v/>
      </c>
      <c r="U22" s="100" t="str">
        <f t="shared" si="8"/>
        <v/>
      </c>
      <c r="V22" s="73" t="str">
        <f t="shared" si="9"/>
        <v/>
      </c>
      <c r="W22" s="102" t="str">
        <f t="shared" si="10"/>
        <v/>
      </c>
      <c r="X22" s="60" t="str">
        <f t="shared" si="0"/>
        <v/>
      </c>
      <c r="Y22" s="67"/>
      <c r="Z22" s="74"/>
      <c r="AA22" s="74"/>
      <c r="AB22" s="74"/>
      <c r="AC22" s="75" t="str">
        <f t="shared" si="1"/>
        <v/>
      </c>
      <c r="AD22" s="76">
        <f t="shared" si="13"/>
        <v>0</v>
      </c>
      <c r="AE22" s="64" t="str">
        <f t="shared" si="2"/>
        <v/>
      </c>
      <c r="AF22" s="67"/>
      <c r="AG22" s="77"/>
      <c r="AH22" s="67"/>
      <c r="AI22" s="77"/>
      <c r="AJ22" s="67"/>
      <c r="AK22" s="67"/>
    </row>
    <row r="23" spans="1:37" s="32" customFormat="1" ht="50.5" customHeight="1" x14ac:dyDescent="0.3">
      <c r="A23" s="66">
        <f>INSTRUCTIONS!$B$2</f>
        <v>0</v>
      </c>
      <c r="B23" s="67" t="s">
        <v>101</v>
      </c>
      <c r="C23" s="68" t="s">
        <v>103</v>
      </c>
      <c r="D23" s="68"/>
      <c r="E23" s="82" t="s">
        <v>102</v>
      </c>
      <c r="F23" s="69"/>
      <c r="G23" s="70" t="s">
        <v>70</v>
      </c>
      <c r="H23" s="68" t="s">
        <v>70</v>
      </c>
      <c r="I23" s="181" t="str">
        <f>IF(H23='Dropdown input'!$B$8,'Dropdown input'!$A$8,IF(H23='Dropdown input'!$B$9,'Dropdown input'!$A$9,IF(H23='Dropdown input'!$B$10,'Dropdown input'!$A$10,IF(H23='Dropdown input'!$B$11,'Dropdown input'!$A$11,IF(H23='Dropdown input'!$B$12,'Dropdown input'!$A$12,IF(H23='Dropdown input'!$B$13,'Dropdown input'!$A$13,IF(H23='Dropdown input'!$B$14,'Dropdown input'!$A$14,IF(H23='Dropdown input'!$B$15,'Dropdown input'!$A$15,IF(H23='Dropdown input'!$B$16,'Dropdown input'!$A$16,IF(H23='Dropdown input'!$B$17,'Dropdown input'!$A$17,IF(H23='Dropdown input'!$B$18,'Dropdown input'!$A$18,IF(H23='Dropdown input'!$B$19,'Dropdown input'!$A$19,IF(H23='Dropdown input'!$B$20,'Dropdown input'!$A$20,IF(H23="…veuillez sélectionner la mesure","…veuillez sélectionner la mesure"))))))))))))))</f>
        <v>…veuillez sélectionner la mesure</v>
      </c>
      <c r="J23" s="71"/>
      <c r="K23" s="72">
        <f t="shared" si="14"/>
        <v>0</v>
      </c>
      <c r="L23" s="57">
        <f>IF(I23=2,'Dropdown input'!$C$9,IF(I23=9,'Dropdown input'!$C$16,IF(D46="…veuillez sélectionner la mesure ","…veuillez sélectionner la mesure ",0)))</f>
        <v>0</v>
      </c>
      <c r="M23" s="72">
        <f t="shared" si="3"/>
        <v>0</v>
      </c>
      <c r="N23" s="57" t="str">
        <f t="shared" si="4"/>
        <v>…veuillez sélectionner la mesure</v>
      </c>
      <c r="O23" s="57" t="str">
        <f>IF(I23=1,'Dropdown input'!$D$8,
IF(I23=2,'Dropdown input'!$D$9,
IF(I23=3,'Dropdown input'!$D$10,
IF(I23=4,'Dropdown input'!$D$11,
IF(I23=5,'Dropdown input'!$D$12,
IF(I23=6,'Dropdown input'!$D$13,
IF(I23=7,'Dropdown input'!$D$14,
IF(I23=8,'Dropdown input'!$D$15,
IF(I23=9,'Dropdown input'!$D$16,
IF(I23=10,'Dropdown input'!$D$17,
IF(I23=11,'Dropdown input'!$D$18,
IF(I23=12,'Dropdown input'!$D$19,
IF(I23=13,'Dropdown input'!$D$20,
IF(I23="…veuillez sélectionner la mesure","…veuillez sélectionner la mesure"))))))))))))))</f>
        <v>…veuillez sélectionner la mesure</v>
      </c>
      <c r="P23" s="104" t="str">
        <f t="shared" si="5"/>
        <v/>
      </c>
      <c r="Q23" s="58" t="str">
        <f>IF(I23=1,'Dropdown input'!$I$8,IF(I23=2,'Dropdown input'!$I$9,IF(I23=3,'Dropdown input'!$I$10,IF(I23=4,'Dropdown input'!$I$11,IF(I23=5,'Dropdown input'!$I$12,IF(I23=6,'Dropdown input'!$I$13,IF(I23=7,'Dropdown input'!$I$14,IF(I23=8,'Dropdown input'!$I$15,IF(I23=9,'Dropdown input'!$I$16,IF(I23=10,'Dropdown input'!$I$17,IF(I23=11,'Dropdown input'!$I$18,"")))))))))))</f>
        <v/>
      </c>
      <c r="R23" s="71" t="str">
        <f t="shared" si="6"/>
        <v/>
      </c>
      <c r="S23" s="71"/>
      <c r="T23" s="99" t="str">
        <f t="shared" si="7"/>
        <v/>
      </c>
      <c r="U23" s="100" t="str">
        <f t="shared" si="8"/>
        <v/>
      </c>
      <c r="V23" s="73" t="str">
        <f t="shared" si="9"/>
        <v/>
      </c>
      <c r="W23" s="102" t="str">
        <f t="shared" si="10"/>
        <v/>
      </c>
      <c r="X23" s="60" t="str">
        <f t="shared" si="0"/>
        <v/>
      </c>
      <c r="Y23" s="67"/>
      <c r="Z23" s="74"/>
      <c r="AA23" s="74"/>
      <c r="AB23" s="74"/>
      <c r="AC23" s="75" t="str">
        <f t="shared" si="1"/>
        <v/>
      </c>
      <c r="AD23" s="76">
        <f t="shared" si="13"/>
        <v>0</v>
      </c>
      <c r="AE23" s="64" t="str">
        <f t="shared" si="2"/>
        <v/>
      </c>
      <c r="AF23" s="67"/>
      <c r="AG23" s="77"/>
      <c r="AH23" s="67"/>
      <c r="AI23" s="77"/>
      <c r="AJ23" s="67"/>
      <c r="AK23" s="67"/>
    </row>
    <row r="24" spans="1:37" s="32" customFormat="1" ht="50.5" customHeight="1" x14ac:dyDescent="0.3">
      <c r="A24" s="66">
        <f>INSTRUCTIONS!$B$2</f>
        <v>0</v>
      </c>
      <c r="B24" s="67" t="s">
        <v>101</v>
      </c>
      <c r="C24" s="68" t="s">
        <v>103</v>
      </c>
      <c r="D24" s="68"/>
      <c r="E24" s="82" t="s">
        <v>102</v>
      </c>
      <c r="F24" s="69"/>
      <c r="G24" s="70" t="s">
        <v>70</v>
      </c>
      <c r="H24" s="68" t="s">
        <v>70</v>
      </c>
      <c r="I24" s="181" t="str">
        <f>IF(H24='Dropdown input'!$B$8,'Dropdown input'!$A$8,IF(H24='Dropdown input'!$B$9,'Dropdown input'!$A$9,IF(H24='Dropdown input'!$B$10,'Dropdown input'!$A$10,IF(H24='Dropdown input'!$B$11,'Dropdown input'!$A$11,IF(H24='Dropdown input'!$B$12,'Dropdown input'!$A$12,IF(H24='Dropdown input'!$B$13,'Dropdown input'!$A$13,IF(H24='Dropdown input'!$B$14,'Dropdown input'!$A$14,IF(H24='Dropdown input'!$B$15,'Dropdown input'!$A$15,IF(H24='Dropdown input'!$B$16,'Dropdown input'!$A$16,IF(H24='Dropdown input'!$B$17,'Dropdown input'!$A$17,IF(H24='Dropdown input'!$B$18,'Dropdown input'!$A$18,IF(H24='Dropdown input'!$B$19,'Dropdown input'!$A$19,IF(H24='Dropdown input'!$B$20,'Dropdown input'!$A$20,IF(H24="…veuillez sélectionner la mesure","…veuillez sélectionner la mesure"))))))))))))))</f>
        <v>…veuillez sélectionner la mesure</v>
      </c>
      <c r="J24" s="71"/>
      <c r="K24" s="72">
        <f t="shared" si="14"/>
        <v>0</v>
      </c>
      <c r="L24" s="57">
        <f>IF(I24=2,'Dropdown input'!$C$9,IF(I24=9,'Dropdown input'!$C$16,IF(D47="…veuillez sélectionner la mesure ","…veuillez sélectionner la mesure ",0)))</f>
        <v>0</v>
      </c>
      <c r="M24" s="72">
        <f t="shared" si="3"/>
        <v>0</v>
      </c>
      <c r="N24" s="57" t="str">
        <f t="shared" si="4"/>
        <v>…veuillez sélectionner la mesure</v>
      </c>
      <c r="O24" s="57" t="str">
        <f>IF(I24=1,'Dropdown input'!$D$8,
IF(I24=2,'Dropdown input'!$D$9,
IF(I24=3,'Dropdown input'!$D$10,
IF(I24=4,'Dropdown input'!$D$11,
IF(I24=5,'Dropdown input'!$D$12,
IF(I24=6,'Dropdown input'!$D$13,
IF(I24=7,'Dropdown input'!$D$14,
IF(I24=8,'Dropdown input'!$D$15,
IF(I24=9,'Dropdown input'!$D$16,
IF(I24=10,'Dropdown input'!$D$17,
IF(I24=11,'Dropdown input'!$D$18,
IF(I24=12,'Dropdown input'!$D$19,
IF(I24=13,'Dropdown input'!$D$20,
IF(I24="…veuillez sélectionner la mesure","…veuillez sélectionner la mesure"))))))))))))))</f>
        <v>…veuillez sélectionner la mesure</v>
      </c>
      <c r="P24" s="104" t="str">
        <f t="shared" si="5"/>
        <v/>
      </c>
      <c r="Q24" s="58" t="str">
        <f>IF(I24=1,'Dropdown input'!$I$8,IF(I24=2,'Dropdown input'!$I$9,IF(I24=3,'Dropdown input'!$I$10,IF(I24=4,'Dropdown input'!$I$11,IF(I24=5,'Dropdown input'!$I$12,IF(I24=6,'Dropdown input'!$I$13,IF(I24=7,'Dropdown input'!$I$14,IF(I24=8,'Dropdown input'!$I$15,IF(I24=9,'Dropdown input'!$I$16,IF(I24=10,'Dropdown input'!$I$17,IF(I24=11,'Dropdown input'!$I$18,"")))))))))))</f>
        <v/>
      </c>
      <c r="R24" s="71" t="str">
        <f t="shared" si="6"/>
        <v/>
      </c>
      <c r="S24" s="71"/>
      <c r="T24" s="99" t="str">
        <f t="shared" si="7"/>
        <v/>
      </c>
      <c r="U24" s="100" t="str">
        <f t="shared" si="8"/>
        <v/>
      </c>
      <c r="V24" s="73" t="str">
        <f t="shared" si="9"/>
        <v/>
      </c>
      <c r="W24" s="102" t="str">
        <f t="shared" si="10"/>
        <v/>
      </c>
      <c r="X24" s="60" t="str">
        <f t="shared" si="0"/>
        <v/>
      </c>
      <c r="Y24" s="67"/>
      <c r="Z24" s="74"/>
      <c r="AA24" s="74"/>
      <c r="AB24" s="74"/>
      <c r="AC24" s="75" t="str">
        <f t="shared" si="1"/>
        <v/>
      </c>
      <c r="AD24" s="76">
        <f t="shared" si="13"/>
        <v>0</v>
      </c>
      <c r="AE24" s="64" t="str">
        <f t="shared" si="2"/>
        <v/>
      </c>
      <c r="AF24" s="67"/>
      <c r="AG24" s="77"/>
      <c r="AH24" s="67"/>
      <c r="AI24" s="77"/>
      <c r="AJ24" s="67"/>
      <c r="AK24" s="67"/>
    </row>
    <row r="25" spans="1:37" s="32" customFormat="1" ht="50.5" customHeight="1" x14ac:dyDescent="0.3">
      <c r="A25" s="66">
        <f>INSTRUCTIONS!$B$2</f>
        <v>0</v>
      </c>
      <c r="B25" s="67" t="s">
        <v>101</v>
      </c>
      <c r="C25" s="68" t="s">
        <v>103</v>
      </c>
      <c r="D25" s="68"/>
      <c r="E25" s="82" t="s">
        <v>102</v>
      </c>
      <c r="F25" s="69"/>
      <c r="G25" s="70" t="s">
        <v>70</v>
      </c>
      <c r="H25" s="68" t="s">
        <v>70</v>
      </c>
      <c r="I25" s="181" t="str">
        <f>IF(H25='Dropdown input'!$B$8,'Dropdown input'!$A$8,IF(H25='Dropdown input'!$B$9,'Dropdown input'!$A$9,IF(H25='Dropdown input'!$B$10,'Dropdown input'!$A$10,IF(H25='Dropdown input'!$B$11,'Dropdown input'!$A$11,IF(H25='Dropdown input'!$B$12,'Dropdown input'!$A$12,IF(H25='Dropdown input'!$B$13,'Dropdown input'!$A$13,IF(H25='Dropdown input'!$B$14,'Dropdown input'!$A$14,IF(H25='Dropdown input'!$B$15,'Dropdown input'!$A$15,IF(H25='Dropdown input'!$B$16,'Dropdown input'!$A$16,IF(H25='Dropdown input'!$B$17,'Dropdown input'!$A$17,IF(H25='Dropdown input'!$B$18,'Dropdown input'!$A$18,IF(H25='Dropdown input'!$B$19,'Dropdown input'!$A$19,IF(H25='Dropdown input'!$B$20,'Dropdown input'!$A$20,IF(H25="…veuillez sélectionner la mesure","…veuillez sélectionner la mesure"))))))))))))))</f>
        <v>…veuillez sélectionner la mesure</v>
      </c>
      <c r="J25" s="71"/>
      <c r="K25" s="72">
        <f t="shared" si="14"/>
        <v>0</v>
      </c>
      <c r="L25" s="57">
        <f>IF(I25=2,'Dropdown input'!$C$9,IF(I25=9,'Dropdown input'!$C$16,IF(D48="…veuillez sélectionner la mesure ","…veuillez sélectionner la mesure ",0)))</f>
        <v>0</v>
      </c>
      <c r="M25" s="72">
        <f t="shared" si="3"/>
        <v>0</v>
      </c>
      <c r="N25" s="57" t="str">
        <f t="shared" si="4"/>
        <v>…veuillez sélectionner la mesure</v>
      </c>
      <c r="O25" s="57" t="str">
        <f>IF(I25=1,'Dropdown input'!$D$8,
IF(I25=2,'Dropdown input'!$D$9,
IF(I25=3,'Dropdown input'!$D$10,
IF(I25=4,'Dropdown input'!$D$11,
IF(I25=5,'Dropdown input'!$D$12,
IF(I25=6,'Dropdown input'!$D$13,
IF(I25=7,'Dropdown input'!$D$14,
IF(I25=8,'Dropdown input'!$D$15,
IF(I25=9,'Dropdown input'!$D$16,
IF(I25=10,'Dropdown input'!$D$17,
IF(I25=11,'Dropdown input'!$D$18,
IF(I25=12,'Dropdown input'!$D$19,
IF(I25=13,'Dropdown input'!$D$20,
IF(I25="…veuillez sélectionner la mesure","…veuillez sélectionner la mesure"))))))))))))))</f>
        <v>…veuillez sélectionner la mesure</v>
      </c>
      <c r="P25" s="104" t="str">
        <f t="shared" si="5"/>
        <v/>
      </c>
      <c r="Q25" s="58" t="str">
        <f>IF(I25=1,'Dropdown input'!$I$8,IF(I25=2,'Dropdown input'!$I$9,IF(I25=3,'Dropdown input'!$I$10,IF(I25=4,'Dropdown input'!$I$11,IF(I25=5,'Dropdown input'!$I$12,IF(I25=6,'Dropdown input'!$I$13,IF(I25=7,'Dropdown input'!$I$14,IF(I25=8,'Dropdown input'!$I$15,IF(I25=9,'Dropdown input'!$I$16,IF(I25=10,'Dropdown input'!$I$17,IF(I25=11,'Dropdown input'!$I$18,"")))))))))))</f>
        <v/>
      </c>
      <c r="R25" s="71" t="str">
        <f t="shared" si="6"/>
        <v/>
      </c>
      <c r="S25" s="71"/>
      <c r="T25" s="99" t="str">
        <f t="shared" si="7"/>
        <v/>
      </c>
      <c r="U25" s="100" t="str">
        <f t="shared" si="8"/>
        <v/>
      </c>
      <c r="V25" s="73" t="str">
        <f t="shared" si="9"/>
        <v/>
      </c>
      <c r="W25" s="102" t="str">
        <f t="shared" si="10"/>
        <v/>
      </c>
      <c r="X25" s="60" t="str">
        <f t="shared" si="0"/>
        <v/>
      </c>
      <c r="Y25" s="67"/>
      <c r="Z25" s="74"/>
      <c r="AA25" s="74"/>
      <c r="AB25" s="74"/>
      <c r="AC25" s="75" t="str">
        <f t="shared" si="1"/>
        <v/>
      </c>
      <c r="AD25" s="76">
        <f t="shared" si="13"/>
        <v>0</v>
      </c>
      <c r="AE25" s="64" t="str">
        <f t="shared" si="2"/>
        <v/>
      </c>
      <c r="AF25" s="67"/>
      <c r="AG25" s="77"/>
      <c r="AH25" s="67"/>
      <c r="AI25" s="77"/>
      <c r="AJ25" s="67"/>
      <c r="AK25" s="67"/>
    </row>
    <row r="26" spans="1:37" s="32" customFormat="1" ht="50.5" customHeight="1" x14ac:dyDescent="0.3">
      <c r="A26" s="66">
        <f>INSTRUCTIONS!$B$2</f>
        <v>0</v>
      </c>
      <c r="B26" s="67" t="s">
        <v>101</v>
      </c>
      <c r="C26" s="68" t="s">
        <v>103</v>
      </c>
      <c r="D26" s="68"/>
      <c r="E26" s="82" t="s">
        <v>102</v>
      </c>
      <c r="F26" s="69"/>
      <c r="G26" s="70" t="s">
        <v>70</v>
      </c>
      <c r="H26" s="68" t="s">
        <v>70</v>
      </c>
      <c r="I26" s="181" t="str">
        <f>IF(H26='Dropdown input'!$B$8,'Dropdown input'!$A$8,IF(H26='Dropdown input'!$B$9,'Dropdown input'!$A$9,IF(H26='Dropdown input'!$B$10,'Dropdown input'!$A$10,IF(H26='Dropdown input'!$B$11,'Dropdown input'!$A$11,IF(H26='Dropdown input'!$B$12,'Dropdown input'!$A$12,IF(H26='Dropdown input'!$B$13,'Dropdown input'!$A$13,IF(H26='Dropdown input'!$B$14,'Dropdown input'!$A$14,IF(H26='Dropdown input'!$B$15,'Dropdown input'!$A$15,IF(H26='Dropdown input'!$B$16,'Dropdown input'!$A$16,IF(H26='Dropdown input'!$B$17,'Dropdown input'!$A$17,IF(H26='Dropdown input'!$B$18,'Dropdown input'!$A$18,IF(H26='Dropdown input'!$B$19,'Dropdown input'!$A$19,IF(H26='Dropdown input'!$B$20,'Dropdown input'!$A$20,IF(H26="…veuillez sélectionner la mesure","…veuillez sélectionner la mesure"))))))))))))))</f>
        <v>…veuillez sélectionner la mesure</v>
      </c>
      <c r="J26" s="71"/>
      <c r="K26" s="72">
        <f t="shared" si="14"/>
        <v>0</v>
      </c>
      <c r="L26" s="57">
        <f>IF(I26=2,'Dropdown input'!$C$9,IF(I26=9,'Dropdown input'!$C$16,IF(D49="…veuillez sélectionner la mesure ","…veuillez sélectionner la mesure ",0)))</f>
        <v>0</v>
      </c>
      <c r="M26" s="72">
        <f t="shared" si="3"/>
        <v>0</v>
      </c>
      <c r="N26" s="57" t="str">
        <f t="shared" si="4"/>
        <v>…veuillez sélectionner la mesure</v>
      </c>
      <c r="O26" s="57" t="str">
        <f>IF(I26=1,'Dropdown input'!$D$8,
IF(I26=2,'Dropdown input'!$D$9,
IF(I26=3,'Dropdown input'!$D$10,
IF(I26=4,'Dropdown input'!$D$11,
IF(I26=5,'Dropdown input'!$D$12,
IF(I26=6,'Dropdown input'!$D$13,
IF(I26=7,'Dropdown input'!$D$14,
IF(I26=8,'Dropdown input'!$D$15,
IF(I26=9,'Dropdown input'!$D$16,
IF(I26=10,'Dropdown input'!$D$17,
IF(I26=11,'Dropdown input'!$D$18,
IF(I26=12,'Dropdown input'!$D$19,
IF(I26=13,'Dropdown input'!$D$20,
IF(I26="…veuillez sélectionner la mesure","…veuillez sélectionner la mesure"))))))))))))))</f>
        <v>…veuillez sélectionner la mesure</v>
      </c>
      <c r="P26" s="104" t="str">
        <f t="shared" si="5"/>
        <v/>
      </c>
      <c r="Q26" s="58" t="str">
        <f>IF(I26=1,'Dropdown input'!$I$8,IF(I26=2,'Dropdown input'!$I$9,IF(I26=3,'Dropdown input'!$I$10,IF(I26=4,'Dropdown input'!$I$11,IF(I26=5,'Dropdown input'!$I$12,IF(I26=6,'Dropdown input'!$I$13,IF(I26=7,'Dropdown input'!$I$14,IF(I26=8,'Dropdown input'!$I$15,IF(I26=9,'Dropdown input'!$I$16,IF(I26=10,'Dropdown input'!$I$17,IF(I26=11,'Dropdown input'!$I$18,"")))))))))))</f>
        <v/>
      </c>
      <c r="R26" s="71" t="str">
        <f t="shared" si="6"/>
        <v/>
      </c>
      <c r="S26" s="71"/>
      <c r="T26" s="99" t="str">
        <f t="shared" si="7"/>
        <v/>
      </c>
      <c r="U26" s="100" t="str">
        <f t="shared" si="8"/>
        <v/>
      </c>
      <c r="V26" s="73" t="str">
        <f t="shared" si="9"/>
        <v/>
      </c>
      <c r="W26" s="102" t="str">
        <f t="shared" si="10"/>
        <v/>
      </c>
      <c r="X26" s="60" t="str">
        <f t="shared" si="0"/>
        <v/>
      </c>
      <c r="Y26" s="67"/>
      <c r="Z26" s="74"/>
      <c r="AA26" s="74"/>
      <c r="AB26" s="74"/>
      <c r="AC26" s="75" t="str">
        <f t="shared" si="1"/>
        <v/>
      </c>
      <c r="AD26" s="76">
        <f t="shared" si="13"/>
        <v>0</v>
      </c>
      <c r="AE26" s="64" t="str">
        <f t="shared" si="2"/>
        <v/>
      </c>
      <c r="AF26" s="67"/>
      <c r="AG26" s="77"/>
      <c r="AH26" s="67"/>
      <c r="AI26" s="77"/>
      <c r="AJ26" s="67"/>
      <c r="AK26" s="67"/>
    </row>
    <row r="27" spans="1:37" s="32" customFormat="1" ht="50.5" customHeight="1" x14ac:dyDescent="0.3">
      <c r="A27" s="66">
        <f>INSTRUCTIONS!$B$2</f>
        <v>0</v>
      </c>
      <c r="B27" s="67" t="s">
        <v>101</v>
      </c>
      <c r="C27" s="68" t="s">
        <v>103</v>
      </c>
      <c r="D27" s="68"/>
      <c r="E27" s="82" t="s">
        <v>102</v>
      </c>
      <c r="F27" s="69"/>
      <c r="G27" s="70" t="s">
        <v>70</v>
      </c>
      <c r="H27" s="68" t="s">
        <v>70</v>
      </c>
      <c r="I27" s="181" t="str">
        <f>IF(H27='Dropdown input'!$B$8,'Dropdown input'!$A$8,IF(H27='Dropdown input'!$B$9,'Dropdown input'!$A$9,IF(H27='Dropdown input'!$B$10,'Dropdown input'!$A$10,IF(H27='Dropdown input'!$B$11,'Dropdown input'!$A$11,IF(H27='Dropdown input'!$B$12,'Dropdown input'!$A$12,IF(H27='Dropdown input'!$B$13,'Dropdown input'!$A$13,IF(H27='Dropdown input'!$B$14,'Dropdown input'!$A$14,IF(H27='Dropdown input'!$B$15,'Dropdown input'!$A$15,IF(H27='Dropdown input'!$B$16,'Dropdown input'!$A$16,IF(H27='Dropdown input'!$B$17,'Dropdown input'!$A$17,IF(H27='Dropdown input'!$B$18,'Dropdown input'!$A$18,IF(H27='Dropdown input'!$B$19,'Dropdown input'!$A$19,IF(H27='Dropdown input'!$B$20,'Dropdown input'!$A$20,IF(H27="…veuillez sélectionner la mesure","…veuillez sélectionner la mesure"))))))))))))))</f>
        <v>…veuillez sélectionner la mesure</v>
      </c>
      <c r="J27" s="71"/>
      <c r="K27" s="72">
        <f t="shared" si="14"/>
        <v>0</v>
      </c>
      <c r="L27" s="57">
        <f>IF(I27=2,'Dropdown input'!$C$9,IF(I27=9,'Dropdown input'!$C$16,IF(D50="…veuillez sélectionner la mesure ","…veuillez sélectionner la mesure ",0)))</f>
        <v>0</v>
      </c>
      <c r="M27" s="72">
        <f t="shared" si="3"/>
        <v>0</v>
      </c>
      <c r="N27" s="57" t="str">
        <f t="shared" si="4"/>
        <v>…veuillez sélectionner la mesure</v>
      </c>
      <c r="O27" s="57" t="str">
        <f>IF(I27=1,'Dropdown input'!$D$8,
IF(I27=2,'Dropdown input'!$D$9,
IF(I27=3,'Dropdown input'!$D$10,
IF(I27=4,'Dropdown input'!$D$11,
IF(I27=5,'Dropdown input'!$D$12,
IF(I27=6,'Dropdown input'!$D$13,
IF(I27=7,'Dropdown input'!$D$14,
IF(I27=8,'Dropdown input'!$D$15,
IF(I27=9,'Dropdown input'!$D$16,
IF(I27=10,'Dropdown input'!$D$17,
IF(I27=11,'Dropdown input'!$D$18,
IF(I27=12,'Dropdown input'!$D$19,
IF(I27=13,'Dropdown input'!$D$20,
IF(I27="…veuillez sélectionner la mesure","…veuillez sélectionner la mesure"))))))))))))))</f>
        <v>…veuillez sélectionner la mesure</v>
      </c>
      <c r="P27" s="104" t="str">
        <f t="shared" si="5"/>
        <v/>
      </c>
      <c r="Q27" s="58" t="str">
        <f>IF(I27=1,'Dropdown input'!$I$8,IF(I27=2,'Dropdown input'!$I$9,IF(I27=3,'Dropdown input'!$I$10,IF(I27=4,'Dropdown input'!$I$11,IF(I27=5,'Dropdown input'!$I$12,IF(I27=6,'Dropdown input'!$I$13,IF(I27=7,'Dropdown input'!$I$14,IF(I27=8,'Dropdown input'!$I$15,IF(I27=9,'Dropdown input'!$I$16,IF(I27=10,'Dropdown input'!$I$17,IF(I27=11,'Dropdown input'!$I$18,"")))))))))))</f>
        <v/>
      </c>
      <c r="R27" s="71" t="str">
        <f t="shared" si="6"/>
        <v/>
      </c>
      <c r="S27" s="71"/>
      <c r="T27" s="99" t="str">
        <f t="shared" si="7"/>
        <v/>
      </c>
      <c r="U27" s="100" t="str">
        <f t="shared" si="8"/>
        <v/>
      </c>
      <c r="V27" s="73" t="str">
        <f t="shared" si="9"/>
        <v/>
      </c>
      <c r="W27" s="102" t="str">
        <f t="shared" si="10"/>
        <v/>
      </c>
      <c r="X27" s="60" t="str">
        <f t="shared" si="0"/>
        <v/>
      </c>
      <c r="Y27" s="67"/>
      <c r="Z27" s="74"/>
      <c r="AA27" s="74"/>
      <c r="AB27" s="74"/>
      <c r="AC27" s="75" t="str">
        <f t="shared" si="1"/>
        <v/>
      </c>
      <c r="AD27" s="76">
        <f t="shared" si="13"/>
        <v>0</v>
      </c>
      <c r="AE27" s="64" t="str">
        <f t="shared" si="2"/>
        <v/>
      </c>
      <c r="AF27" s="67"/>
      <c r="AG27" s="77"/>
      <c r="AH27" s="67"/>
      <c r="AI27" s="77"/>
      <c r="AJ27" s="67"/>
      <c r="AK27" s="67"/>
    </row>
    <row r="28" spans="1:37" s="32" customFormat="1" ht="50.5" customHeight="1" x14ac:dyDescent="0.3">
      <c r="A28" s="66">
        <f>INSTRUCTIONS!$B$2</f>
        <v>0</v>
      </c>
      <c r="B28" s="67" t="s">
        <v>101</v>
      </c>
      <c r="C28" s="68" t="s">
        <v>103</v>
      </c>
      <c r="D28" s="68"/>
      <c r="E28" s="82" t="s">
        <v>102</v>
      </c>
      <c r="F28" s="69"/>
      <c r="G28" s="70" t="s">
        <v>70</v>
      </c>
      <c r="H28" s="68" t="s">
        <v>70</v>
      </c>
      <c r="I28" s="181" t="str">
        <f>IF(H28='Dropdown input'!$B$8,'Dropdown input'!$A$8,IF(H28='Dropdown input'!$B$9,'Dropdown input'!$A$9,IF(H28='Dropdown input'!$B$10,'Dropdown input'!$A$10,IF(H28='Dropdown input'!$B$11,'Dropdown input'!$A$11,IF(H28='Dropdown input'!$B$12,'Dropdown input'!$A$12,IF(H28='Dropdown input'!$B$13,'Dropdown input'!$A$13,IF(H28='Dropdown input'!$B$14,'Dropdown input'!$A$14,IF(H28='Dropdown input'!$B$15,'Dropdown input'!$A$15,IF(H28='Dropdown input'!$B$16,'Dropdown input'!$A$16,IF(H28='Dropdown input'!$B$17,'Dropdown input'!$A$17,IF(H28='Dropdown input'!$B$18,'Dropdown input'!$A$18,IF(H28='Dropdown input'!$B$19,'Dropdown input'!$A$19,IF(H28='Dropdown input'!$B$20,'Dropdown input'!$A$20,IF(H28="…veuillez sélectionner la mesure","…veuillez sélectionner la mesure"))))))))))))))</f>
        <v>…veuillez sélectionner la mesure</v>
      </c>
      <c r="J28" s="71"/>
      <c r="K28" s="72">
        <f t="shared" si="14"/>
        <v>0</v>
      </c>
      <c r="L28" s="57">
        <f>IF(I28=2,'Dropdown input'!$C$9,IF(I28=9,'Dropdown input'!$C$16,IF(D51="…veuillez sélectionner la mesure ","…veuillez sélectionner la mesure ",0)))</f>
        <v>0</v>
      </c>
      <c r="M28" s="72">
        <f t="shared" si="3"/>
        <v>0</v>
      </c>
      <c r="N28" s="57" t="str">
        <f t="shared" si="4"/>
        <v>…veuillez sélectionner la mesure</v>
      </c>
      <c r="O28" s="57" t="str">
        <f>IF(I28=1,'Dropdown input'!$D$8,
IF(I28=2,'Dropdown input'!$D$9,
IF(I28=3,'Dropdown input'!$D$10,
IF(I28=4,'Dropdown input'!$D$11,
IF(I28=5,'Dropdown input'!$D$12,
IF(I28=6,'Dropdown input'!$D$13,
IF(I28=7,'Dropdown input'!$D$14,
IF(I28=8,'Dropdown input'!$D$15,
IF(I28=9,'Dropdown input'!$D$16,
IF(I28=10,'Dropdown input'!$D$17,
IF(I28=11,'Dropdown input'!$D$18,
IF(I28=12,'Dropdown input'!$D$19,
IF(I28=13,'Dropdown input'!$D$20,
IF(I28="…veuillez sélectionner la mesure","…veuillez sélectionner la mesure"))))))))))))))</f>
        <v>…veuillez sélectionner la mesure</v>
      </c>
      <c r="P28" s="104" t="str">
        <f t="shared" si="5"/>
        <v/>
      </c>
      <c r="Q28" s="58" t="str">
        <f>IF(I28=1,'Dropdown input'!$I$8,IF(I28=2,'Dropdown input'!$I$9,IF(I28=3,'Dropdown input'!$I$10,IF(I28=4,'Dropdown input'!$I$11,IF(I28=5,'Dropdown input'!$I$12,IF(I28=6,'Dropdown input'!$I$13,IF(I28=7,'Dropdown input'!$I$14,IF(I28=8,'Dropdown input'!$I$15,IF(I28=9,'Dropdown input'!$I$16,IF(I28=10,'Dropdown input'!$I$17,IF(I28=11,'Dropdown input'!$I$18,"")))))))))))</f>
        <v/>
      </c>
      <c r="R28" s="71" t="str">
        <f t="shared" si="6"/>
        <v/>
      </c>
      <c r="S28" s="71"/>
      <c r="T28" s="99" t="str">
        <f t="shared" si="7"/>
        <v/>
      </c>
      <c r="U28" s="100" t="str">
        <f t="shared" si="8"/>
        <v/>
      </c>
      <c r="V28" s="73" t="str">
        <f t="shared" si="9"/>
        <v/>
      </c>
      <c r="W28" s="102" t="str">
        <f t="shared" si="10"/>
        <v/>
      </c>
      <c r="X28" s="60" t="str">
        <f t="shared" si="0"/>
        <v/>
      </c>
      <c r="Y28" s="67"/>
      <c r="Z28" s="74"/>
      <c r="AA28" s="74"/>
      <c r="AB28" s="74"/>
      <c r="AC28" s="75" t="str">
        <f t="shared" si="1"/>
        <v/>
      </c>
      <c r="AD28" s="76">
        <f t="shared" si="13"/>
        <v>0</v>
      </c>
      <c r="AE28" s="64" t="str">
        <f t="shared" si="2"/>
        <v/>
      </c>
      <c r="AF28" s="67"/>
      <c r="AG28" s="77"/>
      <c r="AH28" s="67"/>
      <c r="AI28" s="77"/>
      <c r="AJ28" s="67"/>
      <c r="AK28" s="67"/>
    </row>
    <row r="29" spans="1:37" s="32" customFormat="1" ht="50.5" customHeight="1" x14ac:dyDescent="0.3">
      <c r="A29" s="66">
        <f>INSTRUCTIONS!$B$2</f>
        <v>0</v>
      </c>
      <c r="B29" s="67" t="s">
        <v>101</v>
      </c>
      <c r="C29" s="68" t="s">
        <v>103</v>
      </c>
      <c r="D29" s="68"/>
      <c r="E29" s="82" t="s">
        <v>102</v>
      </c>
      <c r="F29" s="69"/>
      <c r="G29" s="70" t="s">
        <v>70</v>
      </c>
      <c r="H29" s="68" t="s">
        <v>70</v>
      </c>
      <c r="I29" s="181" t="str">
        <f>IF(H29='Dropdown input'!$B$8,'Dropdown input'!$A$8,IF(H29='Dropdown input'!$B$9,'Dropdown input'!$A$9,IF(H29='Dropdown input'!$B$10,'Dropdown input'!$A$10,IF(H29='Dropdown input'!$B$11,'Dropdown input'!$A$11,IF(H29='Dropdown input'!$B$12,'Dropdown input'!$A$12,IF(H29='Dropdown input'!$B$13,'Dropdown input'!$A$13,IF(H29='Dropdown input'!$B$14,'Dropdown input'!$A$14,IF(H29='Dropdown input'!$B$15,'Dropdown input'!$A$15,IF(H29='Dropdown input'!$B$16,'Dropdown input'!$A$16,IF(H29='Dropdown input'!$B$17,'Dropdown input'!$A$17,IF(H29='Dropdown input'!$B$18,'Dropdown input'!$A$18,IF(H29='Dropdown input'!$B$19,'Dropdown input'!$A$19,IF(H29='Dropdown input'!$B$20,'Dropdown input'!$A$20,IF(H29="…veuillez sélectionner la mesure","…veuillez sélectionner la mesure"))))))))))))))</f>
        <v>…veuillez sélectionner la mesure</v>
      </c>
      <c r="J29" s="71"/>
      <c r="K29" s="72">
        <f t="shared" si="14"/>
        <v>0</v>
      </c>
      <c r="L29" s="57">
        <f>IF(I29=2,'Dropdown input'!$C$9,IF(I29=9,'Dropdown input'!$C$16,IF(D52="…veuillez sélectionner la mesure ","…veuillez sélectionner la mesure ",0)))</f>
        <v>0</v>
      </c>
      <c r="M29" s="72">
        <f t="shared" si="3"/>
        <v>0</v>
      </c>
      <c r="N29" s="57" t="str">
        <f t="shared" si="4"/>
        <v>…veuillez sélectionner la mesure</v>
      </c>
      <c r="O29" s="57" t="str">
        <f>IF(I29=1,'Dropdown input'!$D$8,
IF(I29=2,'Dropdown input'!$D$9,
IF(I29=3,'Dropdown input'!$D$10,
IF(I29=4,'Dropdown input'!$D$11,
IF(I29=5,'Dropdown input'!$D$12,
IF(I29=6,'Dropdown input'!$D$13,
IF(I29=7,'Dropdown input'!$D$14,
IF(I29=8,'Dropdown input'!$D$15,
IF(I29=9,'Dropdown input'!$D$16,
IF(I29=10,'Dropdown input'!$D$17,
IF(I29=11,'Dropdown input'!$D$18,
IF(I29=12,'Dropdown input'!$D$19,
IF(I29=13,'Dropdown input'!$D$20,
IF(I29="…veuillez sélectionner la mesure","…veuillez sélectionner la mesure"))))))))))))))</f>
        <v>…veuillez sélectionner la mesure</v>
      </c>
      <c r="P29" s="104" t="str">
        <f t="shared" si="5"/>
        <v/>
      </c>
      <c r="Q29" s="58" t="str">
        <f>IF(I29=1,'Dropdown input'!$I$8,IF(I29=2,'Dropdown input'!$I$9,IF(I29=3,'Dropdown input'!$I$10,IF(I29=4,'Dropdown input'!$I$11,IF(I29=5,'Dropdown input'!$I$12,IF(I29=6,'Dropdown input'!$I$13,IF(I29=7,'Dropdown input'!$I$14,IF(I29=8,'Dropdown input'!$I$15,IF(I29=9,'Dropdown input'!$I$16,IF(I29=10,'Dropdown input'!$I$17,IF(I29=11,'Dropdown input'!$I$18,"")))))))))))</f>
        <v/>
      </c>
      <c r="R29" s="71" t="str">
        <f t="shared" si="6"/>
        <v/>
      </c>
      <c r="S29" s="71"/>
      <c r="T29" s="99" t="str">
        <f t="shared" si="7"/>
        <v/>
      </c>
      <c r="U29" s="100" t="str">
        <f t="shared" si="8"/>
        <v/>
      </c>
      <c r="V29" s="73" t="str">
        <f t="shared" si="9"/>
        <v/>
      </c>
      <c r="W29" s="102" t="str">
        <f t="shared" si="10"/>
        <v/>
      </c>
      <c r="X29" s="60" t="str">
        <f t="shared" si="0"/>
        <v/>
      </c>
      <c r="Y29" s="67"/>
      <c r="Z29" s="74"/>
      <c r="AA29" s="74"/>
      <c r="AB29" s="74"/>
      <c r="AC29" s="75" t="str">
        <f t="shared" si="1"/>
        <v/>
      </c>
      <c r="AD29" s="76">
        <f t="shared" si="13"/>
        <v>0</v>
      </c>
      <c r="AE29" s="64" t="str">
        <f t="shared" si="2"/>
        <v/>
      </c>
      <c r="AF29" s="67"/>
      <c r="AG29" s="77"/>
      <c r="AH29" s="67"/>
      <c r="AI29" s="77"/>
      <c r="AJ29" s="67"/>
      <c r="AK29" s="67"/>
    </row>
    <row r="30" spans="1:37" s="32" customFormat="1" ht="50.5" customHeight="1" x14ac:dyDescent="0.3">
      <c r="A30" s="66">
        <f>INSTRUCTIONS!$B$2</f>
        <v>0</v>
      </c>
      <c r="B30" s="67" t="s">
        <v>101</v>
      </c>
      <c r="C30" s="68" t="s">
        <v>103</v>
      </c>
      <c r="D30" s="68"/>
      <c r="E30" s="82" t="s">
        <v>102</v>
      </c>
      <c r="F30" s="69"/>
      <c r="G30" s="70" t="s">
        <v>70</v>
      </c>
      <c r="H30" s="68" t="s">
        <v>70</v>
      </c>
      <c r="I30" s="181" t="str">
        <f>IF(H30='Dropdown input'!$B$8,'Dropdown input'!$A$8,IF(H30='Dropdown input'!$B$9,'Dropdown input'!$A$9,IF(H30='Dropdown input'!$B$10,'Dropdown input'!$A$10,IF(H30='Dropdown input'!$B$11,'Dropdown input'!$A$11,IF(H30='Dropdown input'!$B$12,'Dropdown input'!$A$12,IF(H30='Dropdown input'!$B$13,'Dropdown input'!$A$13,IF(H30='Dropdown input'!$B$14,'Dropdown input'!$A$14,IF(H30='Dropdown input'!$B$15,'Dropdown input'!$A$15,IF(H30='Dropdown input'!$B$16,'Dropdown input'!$A$16,IF(H30='Dropdown input'!$B$17,'Dropdown input'!$A$17,IF(H30='Dropdown input'!$B$18,'Dropdown input'!$A$18,IF(H30='Dropdown input'!$B$19,'Dropdown input'!$A$19,IF(H30='Dropdown input'!$B$20,'Dropdown input'!$A$20,IF(H30="…veuillez sélectionner la mesure","…veuillez sélectionner la mesure"))))))))))))))</f>
        <v>…veuillez sélectionner la mesure</v>
      </c>
      <c r="J30" s="71"/>
      <c r="K30" s="72">
        <f t="shared" si="14"/>
        <v>0</v>
      </c>
      <c r="L30" s="57">
        <f>IF(I30=2,'Dropdown input'!$C$9,IF(I30=9,'Dropdown input'!$C$16,IF(D53="…veuillez sélectionner la mesure ","…veuillez sélectionner la mesure ",0)))</f>
        <v>0</v>
      </c>
      <c r="M30" s="72">
        <f t="shared" si="3"/>
        <v>0</v>
      </c>
      <c r="N30" s="57" t="str">
        <f t="shared" si="4"/>
        <v>…veuillez sélectionner la mesure</v>
      </c>
      <c r="O30" s="57" t="str">
        <f>IF(I30=1,'Dropdown input'!$D$8,
IF(I30=2,'Dropdown input'!$D$9,
IF(I30=3,'Dropdown input'!$D$10,
IF(I30=4,'Dropdown input'!$D$11,
IF(I30=5,'Dropdown input'!$D$12,
IF(I30=6,'Dropdown input'!$D$13,
IF(I30=7,'Dropdown input'!$D$14,
IF(I30=8,'Dropdown input'!$D$15,
IF(I30=9,'Dropdown input'!$D$16,
IF(I30=10,'Dropdown input'!$D$17,
IF(I30=11,'Dropdown input'!$D$18,
IF(I30=12,'Dropdown input'!$D$19,
IF(I30=13,'Dropdown input'!$D$20,
IF(I30="…veuillez sélectionner la mesure","…veuillez sélectionner la mesure"))))))))))))))</f>
        <v>…veuillez sélectionner la mesure</v>
      </c>
      <c r="P30" s="104" t="str">
        <f t="shared" si="5"/>
        <v/>
      </c>
      <c r="Q30" s="58" t="str">
        <f>IF(I30=1,'Dropdown input'!$I$8,IF(I30=2,'Dropdown input'!$I$9,IF(I30=3,'Dropdown input'!$I$10,IF(I30=4,'Dropdown input'!$I$11,IF(I30=5,'Dropdown input'!$I$12,IF(I30=6,'Dropdown input'!$I$13,IF(I30=7,'Dropdown input'!$I$14,IF(I30=8,'Dropdown input'!$I$15,IF(I30=9,'Dropdown input'!$I$16,IF(I30=10,'Dropdown input'!$I$17,IF(I30=11,'Dropdown input'!$I$18,"")))))))))))</f>
        <v/>
      </c>
      <c r="R30" s="71" t="str">
        <f t="shared" si="6"/>
        <v/>
      </c>
      <c r="S30" s="71"/>
      <c r="T30" s="99" t="str">
        <f t="shared" si="7"/>
        <v/>
      </c>
      <c r="U30" s="100" t="str">
        <f t="shared" si="8"/>
        <v/>
      </c>
      <c r="V30" s="73" t="str">
        <f t="shared" si="9"/>
        <v/>
      </c>
      <c r="W30" s="102" t="str">
        <f t="shared" si="10"/>
        <v/>
      </c>
      <c r="X30" s="60" t="str">
        <f t="shared" si="0"/>
        <v/>
      </c>
      <c r="Y30" s="67"/>
      <c r="Z30" s="74"/>
      <c r="AA30" s="74"/>
      <c r="AB30" s="74"/>
      <c r="AC30" s="75" t="str">
        <f t="shared" si="1"/>
        <v/>
      </c>
      <c r="AD30" s="76">
        <f t="shared" si="13"/>
        <v>0</v>
      </c>
      <c r="AE30" s="64" t="str">
        <f t="shared" si="2"/>
        <v/>
      </c>
      <c r="AF30" s="67"/>
      <c r="AG30" s="77"/>
      <c r="AH30" s="67"/>
      <c r="AI30" s="77"/>
      <c r="AJ30" s="67"/>
      <c r="AK30" s="67"/>
    </row>
    <row r="31" spans="1:37" s="32" customFormat="1" ht="50.5" customHeight="1" x14ac:dyDescent="0.3">
      <c r="A31" s="66">
        <f>INSTRUCTIONS!$B$2</f>
        <v>0</v>
      </c>
      <c r="B31" s="67" t="s">
        <v>101</v>
      </c>
      <c r="C31" s="68" t="s">
        <v>103</v>
      </c>
      <c r="D31" s="68"/>
      <c r="E31" s="82" t="s">
        <v>102</v>
      </c>
      <c r="F31" s="69"/>
      <c r="G31" s="70" t="s">
        <v>70</v>
      </c>
      <c r="H31" s="68" t="s">
        <v>70</v>
      </c>
      <c r="I31" s="181" t="str">
        <f>IF(H31='Dropdown input'!$B$8,'Dropdown input'!$A$8,IF(H31='Dropdown input'!$B$9,'Dropdown input'!$A$9,IF(H31='Dropdown input'!$B$10,'Dropdown input'!$A$10,IF(H31='Dropdown input'!$B$11,'Dropdown input'!$A$11,IF(H31='Dropdown input'!$B$12,'Dropdown input'!$A$12,IF(H31='Dropdown input'!$B$13,'Dropdown input'!$A$13,IF(H31='Dropdown input'!$B$14,'Dropdown input'!$A$14,IF(H31='Dropdown input'!$B$15,'Dropdown input'!$A$15,IF(H31='Dropdown input'!$B$16,'Dropdown input'!$A$16,IF(H31='Dropdown input'!$B$17,'Dropdown input'!$A$17,IF(H31='Dropdown input'!$B$18,'Dropdown input'!$A$18,IF(H31='Dropdown input'!$B$19,'Dropdown input'!$A$19,IF(H31='Dropdown input'!$B$20,'Dropdown input'!$A$20,IF(H31="…veuillez sélectionner la mesure","…veuillez sélectionner la mesure"))))))))))))))</f>
        <v>…veuillez sélectionner la mesure</v>
      </c>
      <c r="J31" s="71"/>
      <c r="K31" s="72">
        <f t="shared" si="14"/>
        <v>0</v>
      </c>
      <c r="L31" s="57">
        <f>IF(I31=2,'Dropdown input'!$C$9,IF(I31=9,'Dropdown input'!$C$16,IF(D54="…veuillez sélectionner la mesure ","…veuillez sélectionner la mesure ",0)))</f>
        <v>0</v>
      </c>
      <c r="M31" s="72">
        <f t="shared" si="3"/>
        <v>0</v>
      </c>
      <c r="N31" s="57" t="str">
        <f t="shared" si="4"/>
        <v>…veuillez sélectionner la mesure</v>
      </c>
      <c r="O31" s="57" t="str">
        <f>IF(I31=1,'Dropdown input'!$D$8,
IF(I31=2,'Dropdown input'!$D$9,
IF(I31=3,'Dropdown input'!$D$10,
IF(I31=4,'Dropdown input'!$D$11,
IF(I31=5,'Dropdown input'!$D$12,
IF(I31=6,'Dropdown input'!$D$13,
IF(I31=7,'Dropdown input'!$D$14,
IF(I31=8,'Dropdown input'!$D$15,
IF(I31=9,'Dropdown input'!$D$16,
IF(I31=10,'Dropdown input'!$D$17,
IF(I31=11,'Dropdown input'!$D$18,
IF(I31=12,'Dropdown input'!$D$19,
IF(I31=13,'Dropdown input'!$D$20,
IF(I31="…veuillez sélectionner la mesure","…veuillez sélectionner la mesure"))))))))))))))</f>
        <v>…veuillez sélectionner la mesure</v>
      </c>
      <c r="P31" s="104" t="str">
        <f t="shared" si="5"/>
        <v/>
      </c>
      <c r="Q31" s="58" t="str">
        <f>IF(I31=1,'Dropdown input'!$I$8,IF(I31=2,'Dropdown input'!$I$9,IF(I31=3,'Dropdown input'!$I$10,IF(I31=4,'Dropdown input'!$I$11,IF(I31=5,'Dropdown input'!$I$12,IF(I31=6,'Dropdown input'!$I$13,IF(I31=7,'Dropdown input'!$I$14,IF(I31=8,'Dropdown input'!$I$15,IF(I31=9,'Dropdown input'!$I$16,IF(I31=10,'Dropdown input'!$I$17,IF(I31=11,'Dropdown input'!$I$18,"")))))))))))</f>
        <v/>
      </c>
      <c r="R31" s="71" t="str">
        <f t="shared" si="6"/>
        <v/>
      </c>
      <c r="S31" s="71"/>
      <c r="T31" s="99" t="str">
        <f t="shared" si="7"/>
        <v/>
      </c>
      <c r="U31" s="100" t="str">
        <f t="shared" si="8"/>
        <v/>
      </c>
      <c r="V31" s="73" t="str">
        <f t="shared" si="9"/>
        <v/>
      </c>
      <c r="W31" s="102" t="str">
        <f t="shared" si="10"/>
        <v/>
      </c>
      <c r="X31" s="60" t="str">
        <f t="shared" si="0"/>
        <v/>
      </c>
      <c r="Y31" s="67"/>
      <c r="Z31" s="74"/>
      <c r="AA31" s="74"/>
      <c r="AB31" s="74"/>
      <c r="AC31" s="75" t="str">
        <f t="shared" si="1"/>
        <v/>
      </c>
      <c r="AD31" s="76">
        <f t="shared" si="13"/>
        <v>0</v>
      </c>
      <c r="AE31" s="64" t="str">
        <f t="shared" si="2"/>
        <v/>
      </c>
      <c r="AF31" s="67"/>
      <c r="AG31" s="77"/>
      <c r="AH31" s="67"/>
      <c r="AI31" s="77"/>
      <c r="AJ31" s="67"/>
      <c r="AK31" s="67"/>
    </row>
    <row r="32" spans="1:37" s="32" customFormat="1" ht="50.5" customHeight="1" x14ac:dyDescent="0.3">
      <c r="A32" s="66">
        <f>INSTRUCTIONS!$B$2</f>
        <v>0</v>
      </c>
      <c r="B32" s="67" t="s">
        <v>101</v>
      </c>
      <c r="C32" s="68" t="s">
        <v>103</v>
      </c>
      <c r="D32" s="68"/>
      <c r="E32" s="82" t="s">
        <v>102</v>
      </c>
      <c r="F32" s="69"/>
      <c r="G32" s="70" t="s">
        <v>70</v>
      </c>
      <c r="H32" s="68" t="s">
        <v>70</v>
      </c>
      <c r="I32" s="181" t="str">
        <f>IF(H32='Dropdown input'!$B$8,'Dropdown input'!$A$8,IF(H32='Dropdown input'!$B$9,'Dropdown input'!$A$9,IF(H32='Dropdown input'!$B$10,'Dropdown input'!$A$10,IF(H32='Dropdown input'!$B$11,'Dropdown input'!$A$11,IF(H32='Dropdown input'!$B$12,'Dropdown input'!$A$12,IF(H32='Dropdown input'!$B$13,'Dropdown input'!$A$13,IF(H32='Dropdown input'!$B$14,'Dropdown input'!$A$14,IF(H32='Dropdown input'!$B$15,'Dropdown input'!$A$15,IF(H32='Dropdown input'!$B$16,'Dropdown input'!$A$16,IF(H32='Dropdown input'!$B$17,'Dropdown input'!$A$17,IF(H32='Dropdown input'!$B$18,'Dropdown input'!$A$18,IF(H32='Dropdown input'!$B$19,'Dropdown input'!$A$19,IF(H32='Dropdown input'!$B$20,'Dropdown input'!$A$20,IF(H32="…veuillez sélectionner la mesure","…veuillez sélectionner la mesure"))))))))))))))</f>
        <v>…veuillez sélectionner la mesure</v>
      </c>
      <c r="J32" s="71"/>
      <c r="K32" s="72">
        <f t="shared" si="14"/>
        <v>0</v>
      </c>
      <c r="L32" s="57">
        <f>IF(I32=2,'Dropdown input'!$C$9,IF(I32=9,'Dropdown input'!$C$16,IF(D55="…veuillez sélectionner la mesure ","…veuillez sélectionner la mesure ",0)))</f>
        <v>0</v>
      </c>
      <c r="M32" s="72">
        <f t="shared" si="3"/>
        <v>0</v>
      </c>
      <c r="N32" s="57" t="str">
        <f t="shared" si="4"/>
        <v>…veuillez sélectionner la mesure</v>
      </c>
      <c r="O32" s="57" t="str">
        <f>IF(I32=1,'Dropdown input'!$D$8,
IF(I32=2,'Dropdown input'!$D$9,
IF(I32=3,'Dropdown input'!$D$10,
IF(I32=4,'Dropdown input'!$D$11,
IF(I32=5,'Dropdown input'!$D$12,
IF(I32=6,'Dropdown input'!$D$13,
IF(I32=7,'Dropdown input'!$D$14,
IF(I32=8,'Dropdown input'!$D$15,
IF(I32=9,'Dropdown input'!$D$16,
IF(I32=10,'Dropdown input'!$D$17,
IF(I32=11,'Dropdown input'!$D$18,
IF(I32=12,'Dropdown input'!$D$19,
IF(I32=13,'Dropdown input'!$D$20,
IF(I32="…veuillez sélectionner la mesure","…veuillez sélectionner la mesure"))))))))))))))</f>
        <v>…veuillez sélectionner la mesure</v>
      </c>
      <c r="P32" s="104" t="str">
        <f t="shared" si="5"/>
        <v/>
      </c>
      <c r="Q32" s="58" t="str">
        <f>IF(I32=1,'Dropdown input'!$I$8,IF(I32=2,'Dropdown input'!$I$9,IF(I32=3,'Dropdown input'!$I$10,IF(I32=4,'Dropdown input'!$I$11,IF(I32=5,'Dropdown input'!$I$12,IF(I32=6,'Dropdown input'!$I$13,IF(I32=7,'Dropdown input'!$I$14,IF(I32=8,'Dropdown input'!$I$15,IF(I32=9,'Dropdown input'!$I$16,IF(I32=10,'Dropdown input'!$I$17,IF(I32=11,'Dropdown input'!$I$18,"")))))))))))</f>
        <v/>
      </c>
      <c r="R32" s="71" t="str">
        <f t="shared" si="6"/>
        <v/>
      </c>
      <c r="S32" s="71"/>
      <c r="T32" s="99" t="str">
        <f t="shared" si="7"/>
        <v/>
      </c>
      <c r="U32" s="100" t="str">
        <f t="shared" si="8"/>
        <v/>
      </c>
      <c r="V32" s="73" t="str">
        <f t="shared" si="9"/>
        <v/>
      </c>
      <c r="W32" s="102" t="str">
        <f t="shared" si="10"/>
        <v/>
      </c>
      <c r="X32" s="60" t="str">
        <f t="shared" si="0"/>
        <v/>
      </c>
      <c r="Y32" s="67"/>
      <c r="Z32" s="74"/>
      <c r="AA32" s="74"/>
      <c r="AB32" s="74"/>
      <c r="AC32" s="75" t="str">
        <f t="shared" si="1"/>
        <v/>
      </c>
      <c r="AD32" s="76">
        <f t="shared" si="13"/>
        <v>0</v>
      </c>
      <c r="AE32" s="64" t="str">
        <f t="shared" si="2"/>
        <v/>
      </c>
      <c r="AF32" s="67"/>
      <c r="AG32" s="77"/>
      <c r="AH32" s="67"/>
      <c r="AI32" s="77"/>
      <c r="AJ32" s="67"/>
      <c r="AK32" s="67"/>
    </row>
    <row r="33" spans="1:37" s="32" customFormat="1" ht="50.5" customHeight="1" x14ac:dyDescent="0.3">
      <c r="A33" s="66">
        <f>INSTRUCTIONS!$B$2</f>
        <v>0</v>
      </c>
      <c r="B33" s="67" t="s">
        <v>101</v>
      </c>
      <c r="C33" s="68" t="s">
        <v>103</v>
      </c>
      <c r="D33" s="68"/>
      <c r="E33" s="82" t="s">
        <v>102</v>
      </c>
      <c r="F33" s="69"/>
      <c r="G33" s="70" t="s">
        <v>70</v>
      </c>
      <c r="H33" s="68" t="s">
        <v>70</v>
      </c>
      <c r="I33" s="181" t="str">
        <f>IF(H33='Dropdown input'!$B$8,'Dropdown input'!$A$8,IF(H33='Dropdown input'!$B$9,'Dropdown input'!$A$9,IF(H33='Dropdown input'!$B$10,'Dropdown input'!$A$10,IF(H33='Dropdown input'!$B$11,'Dropdown input'!$A$11,IF(H33='Dropdown input'!$B$12,'Dropdown input'!$A$12,IF(H33='Dropdown input'!$B$13,'Dropdown input'!$A$13,IF(H33='Dropdown input'!$B$14,'Dropdown input'!$A$14,IF(H33='Dropdown input'!$B$15,'Dropdown input'!$A$15,IF(H33='Dropdown input'!$B$16,'Dropdown input'!$A$16,IF(H33='Dropdown input'!$B$17,'Dropdown input'!$A$17,IF(H33='Dropdown input'!$B$18,'Dropdown input'!$A$18,IF(H33='Dropdown input'!$B$19,'Dropdown input'!$A$19,IF(H33='Dropdown input'!$B$20,'Dropdown input'!$A$20,IF(H33="…veuillez sélectionner la mesure","…veuillez sélectionner la mesure"))))))))))))))</f>
        <v>…veuillez sélectionner la mesure</v>
      </c>
      <c r="J33" s="71"/>
      <c r="K33" s="72">
        <f t="shared" si="14"/>
        <v>0</v>
      </c>
      <c r="L33" s="57">
        <f>IF(I33=2,'Dropdown input'!$C$9,IF(I33=9,'Dropdown input'!$C$16,IF(D56="…veuillez sélectionner la mesure ","…veuillez sélectionner la mesure ",0)))</f>
        <v>0</v>
      </c>
      <c r="M33" s="72">
        <f t="shared" si="3"/>
        <v>0</v>
      </c>
      <c r="N33" s="57" t="str">
        <f t="shared" si="4"/>
        <v>…veuillez sélectionner la mesure</v>
      </c>
      <c r="O33" s="57" t="str">
        <f>IF(I33=1,'Dropdown input'!$D$8,
IF(I33=2,'Dropdown input'!$D$9,
IF(I33=3,'Dropdown input'!$D$10,
IF(I33=4,'Dropdown input'!$D$11,
IF(I33=5,'Dropdown input'!$D$12,
IF(I33=6,'Dropdown input'!$D$13,
IF(I33=7,'Dropdown input'!$D$14,
IF(I33=8,'Dropdown input'!$D$15,
IF(I33=9,'Dropdown input'!$D$16,
IF(I33=10,'Dropdown input'!$D$17,
IF(I33=11,'Dropdown input'!$D$18,
IF(I33=12,'Dropdown input'!$D$19,
IF(I33=13,'Dropdown input'!$D$20,
IF(I33="…veuillez sélectionner la mesure","…veuillez sélectionner la mesure"))))))))))))))</f>
        <v>…veuillez sélectionner la mesure</v>
      </c>
      <c r="P33" s="104" t="str">
        <f t="shared" si="5"/>
        <v/>
      </c>
      <c r="Q33" s="58" t="str">
        <f>IF(I33=1,'Dropdown input'!$I$8,IF(I33=2,'Dropdown input'!$I$9,IF(I33=3,'Dropdown input'!$I$10,IF(I33=4,'Dropdown input'!$I$11,IF(I33=5,'Dropdown input'!$I$12,IF(I33=6,'Dropdown input'!$I$13,IF(I33=7,'Dropdown input'!$I$14,IF(I33=8,'Dropdown input'!$I$15,IF(I33=9,'Dropdown input'!$I$16,IF(I33=10,'Dropdown input'!$I$17,IF(I33=11,'Dropdown input'!$I$18,"")))))))))))</f>
        <v/>
      </c>
      <c r="R33" s="71" t="str">
        <f t="shared" si="6"/>
        <v/>
      </c>
      <c r="S33" s="71"/>
      <c r="T33" s="99" t="str">
        <f t="shared" si="7"/>
        <v/>
      </c>
      <c r="U33" s="100" t="str">
        <f t="shared" si="8"/>
        <v/>
      </c>
      <c r="V33" s="73" t="str">
        <f t="shared" si="9"/>
        <v/>
      </c>
      <c r="W33" s="102" t="str">
        <f t="shared" si="10"/>
        <v/>
      </c>
      <c r="X33" s="60" t="str">
        <f t="shared" si="0"/>
        <v/>
      </c>
      <c r="Y33" s="67"/>
      <c r="Z33" s="74"/>
      <c r="AA33" s="74"/>
      <c r="AB33" s="74"/>
      <c r="AC33" s="75" t="str">
        <f t="shared" si="1"/>
        <v/>
      </c>
      <c r="AD33" s="76">
        <f t="shared" si="13"/>
        <v>0</v>
      </c>
      <c r="AE33" s="64" t="str">
        <f t="shared" si="2"/>
        <v/>
      </c>
      <c r="AF33" s="67"/>
      <c r="AG33" s="77"/>
      <c r="AH33" s="67"/>
      <c r="AI33" s="77"/>
      <c r="AJ33" s="67"/>
      <c r="AK33" s="67"/>
    </row>
    <row r="34" spans="1:37" s="32" customFormat="1" ht="50.5" customHeight="1" x14ac:dyDescent="0.3">
      <c r="A34" s="66">
        <f>INSTRUCTIONS!$B$2</f>
        <v>0</v>
      </c>
      <c r="B34" s="67" t="s">
        <v>101</v>
      </c>
      <c r="C34" s="68" t="s">
        <v>103</v>
      </c>
      <c r="D34" s="68"/>
      <c r="E34" s="82" t="s">
        <v>102</v>
      </c>
      <c r="F34" s="69"/>
      <c r="G34" s="70" t="s">
        <v>70</v>
      </c>
      <c r="H34" s="68" t="s">
        <v>70</v>
      </c>
      <c r="I34" s="181" t="str">
        <f>IF(H34='Dropdown input'!$B$8,'Dropdown input'!$A$8,IF(H34='Dropdown input'!$B$9,'Dropdown input'!$A$9,IF(H34='Dropdown input'!$B$10,'Dropdown input'!$A$10,IF(H34='Dropdown input'!$B$11,'Dropdown input'!$A$11,IF(H34='Dropdown input'!$B$12,'Dropdown input'!$A$12,IF(H34='Dropdown input'!$B$13,'Dropdown input'!$A$13,IF(H34='Dropdown input'!$B$14,'Dropdown input'!$A$14,IF(H34='Dropdown input'!$B$15,'Dropdown input'!$A$15,IF(H34='Dropdown input'!$B$16,'Dropdown input'!$A$16,IF(H34='Dropdown input'!$B$17,'Dropdown input'!$A$17,IF(H34='Dropdown input'!$B$18,'Dropdown input'!$A$18,IF(H34='Dropdown input'!$B$19,'Dropdown input'!$A$19,IF(H34='Dropdown input'!$B$20,'Dropdown input'!$A$20,IF(H34="…veuillez sélectionner la mesure","…veuillez sélectionner la mesure"))))))))))))))</f>
        <v>…veuillez sélectionner la mesure</v>
      </c>
      <c r="J34" s="71"/>
      <c r="K34" s="72">
        <f t="shared" si="14"/>
        <v>0</v>
      </c>
      <c r="L34" s="57">
        <f>IF(I34=2,'Dropdown input'!$C$9,IF(I34=9,'Dropdown input'!$C$16,IF(D57="…veuillez sélectionner la mesure ","…veuillez sélectionner la mesure ",0)))</f>
        <v>0</v>
      </c>
      <c r="M34" s="72">
        <f t="shared" si="3"/>
        <v>0</v>
      </c>
      <c r="N34" s="57" t="str">
        <f t="shared" si="4"/>
        <v>…veuillez sélectionner la mesure</v>
      </c>
      <c r="O34" s="57" t="str">
        <f>IF(I34=1,'Dropdown input'!$D$8,
IF(I34=2,'Dropdown input'!$D$9,
IF(I34=3,'Dropdown input'!$D$10,
IF(I34=4,'Dropdown input'!$D$11,
IF(I34=5,'Dropdown input'!$D$12,
IF(I34=6,'Dropdown input'!$D$13,
IF(I34=7,'Dropdown input'!$D$14,
IF(I34=8,'Dropdown input'!$D$15,
IF(I34=9,'Dropdown input'!$D$16,
IF(I34=10,'Dropdown input'!$D$17,
IF(I34=11,'Dropdown input'!$D$18,
IF(I34=12,'Dropdown input'!$D$19,
IF(I34=13,'Dropdown input'!$D$20,
IF(I34="…veuillez sélectionner la mesure","…veuillez sélectionner la mesure"))))))))))))))</f>
        <v>…veuillez sélectionner la mesure</v>
      </c>
      <c r="P34" s="104" t="str">
        <f t="shared" si="5"/>
        <v/>
      </c>
      <c r="Q34" s="58" t="str">
        <f>IF(I34=1,'Dropdown input'!$I$8,IF(I34=2,'Dropdown input'!$I$9,IF(I34=3,'Dropdown input'!$I$10,IF(I34=4,'Dropdown input'!$I$11,IF(I34=5,'Dropdown input'!$I$12,IF(I34=6,'Dropdown input'!$I$13,IF(I34=7,'Dropdown input'!$I$14,IF(I34=8,'Dropdown input'!$I$15,IF(I34=9,'Dropdown input'!$I$16,IF(I34=10,'Dropdown input'!$I$17,IF(I34=11,'Dropdown input'!$I$18,"")))))))))))</f>
        <v/>
      </c>
      <c r="R34" s="71" t="str">
        <f t="shared" si="6"/>
        <v/>
      </c>
      <c r="S34" s="71"/>
      <c r="T34" s="99" t="str">
        <f t="shared" si="7"/>
        <v/>
      </c>
      <c r="U34" s="100" t="str">
        <f t="shared" si="8"/>
        <v/>
      </c>
      <c r="V34" s="73" t="str">
        <f t="shared" si="9"/>
        <v/>
      </c>
      <c r="W34" s="102" t="str">
        <f t="shared" si="10"/>
        <v/>
      </c>
      <c r="X34" s="60" t="str">
        <f t="shared" si="0"/>
        <v/>
      </c>
      <c r="Y34" s="67"/>
      <c r="Z34" s="74"/>
      <c r="AA34" s="74"/>
      <c r="AB34" s="74"/>
      <c r="AC34" s="75" t="str">
        <f t="shared" si="1"/>
        <v/>
      </c>
      <c r="AD34" s="76">
        <f t="shared" si="13"/>
        <v>0</v>
      </c>
      <c r="AE34" s="64" t="str">
        <f t="shared" si="2"/>
        <v/>
      </c>
      <c r="AF34" s="67"/>
      <c r="AG34" s="77"/>
      <c r="AH34" s="67"/>
      <c r="AI34" s="77"/>
      <c r="AJ34" s="67"/>
      <c r="AK34" s="67"/>
    </row>
    <row r="35" spans="1:37" s="32" customFormat="1" ht="50.5" customHeight="1" x14ac:dyDescent="0.3">
      <c r="A35" s="66">
        <f>INSTRUCTIONS!$B$2</f>
        <v>0</v>
      </c>
      <c r="B35" s="67" t="s">
        <v>101</v>
      </c>
      <c r="C35" s="68" t="s">
        <v>103</v>
      </c>
      <c r="D35" s="68"/>
      <c r="E35" s="82" t="s">
        <v>102</v>
      </c>
      <c r="F35" s="69"/>
      <c r="G35" s="70" t="s">
        <v>70</v>
      </c>
      <c r="H35" s="68" t="s">
        <v>70</v>
      </c>
      <c r="I35" s="181" t="str">
        <f>IF(H35='Dropdown input'!$B$8,'Dropdown input'!$A$8,IF(H35='Dropdown input'!$B$9,'Dropdown input'!$A$9,IF(H35='Dropdown input'!$B$10,'Dropdown input'!$A$10,IF(H35='Dropdown input'!$B$11,'Dropdown input'!$A$11,IF(H35='Dropdown input'!$B$12,'Dropdown input'!$A$12,IF(H35='Dropdown input'!$B$13,'Dropdown input'!$A$13,IF(H35='Dropdown input'!$B$14,'Dropdown input'!$A$14,IF(H35='Dropdown input'!$B$15,'Dropdown input'!$A$15,IF(H35='Dropdown input'!$B$16,'Dropdown input'!$A$16,IF(H35='Dropdown input'!$B$17,'Dropdown input'!$A$17,IF(H35='Dropdown input'!$B$18,'Dropdown input'!$A$18,IF(H35='Dropdown input'!$B$19,'Dropdown input'!$A$19,IF(H35='Dropdown input'!$B$20,'Dropdown input'!$A$20,IF(H35="…veuillez sélectionner la mesure","…veuillez sélectionner la mesure"))))))))))))))</f>
        <v>…veuillez sélectionner la mesure</v>
      </c>
      <c r="J35" s="71"/>
      <c r="K35" s="72">
        <f t="shared" si="14"/>
        <v>0</v>
      </c>
      <c r="L35" s="57">
        <f>IF(I35=2,'Dropdown input'!$C$9,IF(I35=9,'Dropdown input'!$C$16,IF(D58="…veuillez sélectionner la mesure ","…veuillez sélectionner la mesure ",0)))</f>
        <v>0</v>
      </c>
      <c r="M35" s="72">
        <f t="shared" si="3"/>
        <v>0</v>
      </c>
      <c r="N35" s="57" t="str">
        <f t="shared" si="4"/>
        <v>…veuillez sélectionner la mesure</v>
      </c>
      <c r="O35" s="57" t="str">
        <f>IF(I35=1,'Dropdown input'!$D$8,
IF(I35=2,'Dropdown input'!$D$9,
IF(I35=3,'Dropdown input'!$D$10,
IF(I35=4,'Dropdown input'!$D$11,
IF(I35=5,'Dropdown input'!$D$12,
IF(I35=6,'Dropdown input'!$D$13,
IF(I35=7,'Dropdown input'!$D$14,
IF(I35=8,'Dropdown input'!$D$15,
IF(I35=9,'Dropdown input'!$D$16,
IF(I35=10,'Dropdown input'!$D$17,
IF(I35=11,'Dropdown input'!$D$18,
IF(I35=12,'Dropdown input'!$D$19,
IF(I35=13,'Dropdown input'!$D$20,
IF(I35="…veuillez sélectionner la mesure","…veuillez sélectionner la mesure"))))))))))))))</f>
        <v>…veuillez sélectionner la mesure</v>
      </c>
      <c r="P35" s="104" t="str">
        <f t="shared" si="5"/>
        <v/>
      </c>
      <c r="Q35" s="58" t="str">
        <f>IF(I35=1,'Dropdown input'!$I$8,IF(I35=2,'Dropdown input'!$I$9,IF(I35=3,'Dropdown input'!$I$10,IF(I35=4,'Dropdown input'!$I$11,IF(I35=5,'Dropdown input'!$I$12,IF(I35=6,'Dropdown input'!$I$13,IF(I35=7,'Dropdown input'!$I$14,IF(I35=8,'Dropdown input'!$I$15,IF(I35=9,'Dropdown input'!$I$16,IF(I35=10,'Dropdown input'!$I$17,IF(I35=11,'Dropdown input'!$I$18,"")))))))))))</f>
        <v/>
      </c>
      <c r="R35" s="71" t="str">
        <f t="shared" si="6"/>
        <v/>
      </c>
      <c r="S35" s="71"/>
      <c r="T35" s="99" t="str">
        <f t="shared" si="7"/>
        <v/>
      </c>
      <c r="U35" s="100" t="str">
        <f t="shared" si="8"/>
        <v/>
      </c>
      <c r="V35" s="73" t="str">
        <f t="shared" si="9"/>
        <v/>
      </c>
      <c r="W35" s="102" t="str">
        <f t="shared" si="10"/>
        <v/>
      </c>
      <c r="X35" s="60" t="str">
        <f t="shared" si="0"/>
        <v/>
      </c>
      <c r="Y35" s="67"/>
      <c r="Z35" s="74"/>
      <c r="AA35" s="74"/>
      <c r="AB35" s="74"/>
      <c r="AC35" s="75" t="str">
        <f t="shared" si="1"/>
        <v/>
      </c>
      <c r="AD35" s="76">
        <f t="shared" si="13"/>
        <v>0</v>
      </c>
      <c r="AE35" s="64" t="str">
        <f t="shared" si="2"/>
        <v/>
      </c>
      <c r="AF35" s="67"/>
      <c r="AG35" s="77"/>
      <c r="AH35" s="67"/>
      <c r="AI35" s="77"/>
      <c r="AJ35" s="67"/>
      <c r="AK35" s="67"/>
    </row>
    <row r="36" spans="1:37" s="32" customFormat="1" ht="50.5" customHeight="1" x14ac:dyDescent="0.3">
      <c r="A36" s="66">
        <f>INSTRUCTIONS!$B$2</f>
        <v>0</v>
      </c>
      <c r="B36" s="67" t="s">
        <v>101</v>
      </c>
      <c r="C36" s="68" t="s">
        <v>103</v>
      </c>
      <c r="D36" s="68"/>
      <c r="E36" s="82" t="s">
        <v>102</v>
      </c>
      <c r="F36" s="69"/>
      <c r="G36" s="70" t="s">
        <v>70</v>
      </c>
      <c r="H36" s="68" t="s">
        <v>70</v>
      </c>
      <c r="I36" s="181" t="str">
        <f>IF(H36='Dropdown input'!$B$8,'Dropdown input'!$A$8,IF(H36='Dropdown input'!$B$9,'Dropdown input'!$A$9,IF(H36='Dropdown input'!$B$10,'Dropdown input'!$A$10,IF(H36='Dropdown input'!$B$11,'Dropdown input'!$A$11,IF(H36='Dropdown input'!$B$12,'Dropdown input'!$A$12,IF(H36='Dropdown input'!$B$13,'Dropdown input'!$A$13,IF(H36='Dropdown input'!$B$14,'Dropdown input'!$A$14,IF(H36='Dropdown input'!$B$15,'Dropdown input'!$A$15,IF(H36='Dropdown input'!$B$16,'Dropdown input'!$A$16,IF(H36='Dropdown input'!$B$17,'Dropdown input'!$A$17,IF(H36='Dropdown input'!$B$18,'Dropdown input'!$A$18,IF(H36='Dropdown input'!$B$19,'Dropdown input'!$A$19,IF(H36='Dropdown input'!$B$20,'Dropdown input'!$A$20,IF(H36="…veuillez sélectionner la mesure","…veuillez sélectionner la mesure"))))))))))))))</f>
        <v>…veuillez sélectionner la mesure</v>
      </c>
      <c r="J36" s="71"/>
      <c r="K36" s="72">
        <f t="shared" si="14"/>
        <v>0</v>
      </c>
      <c r="L36" s="57">
        <f>IF(I36=2,'Dropdown input'!$C$9,IF(I36=9,'Dropdown input'!$C$16,IF(D59="…veuillez sélectionner la mesure ","…veuillez sélectionner la mesure ",0)))</f>
        <v>0</v>
      </c>
      <c r="M36" s="72">
        <f t="shared" si="3"/>
        <v>0</v>
      </c>
      <c r="N36" s="57" t="str">
        <f t="shared" si="4"/>
        <v>…veuillez sélectionner la mesure</v>
      </c>
      <c r="O36" s="57" t="str">
        <f>IF(I36=1,'Dropdown input'!$D$8,
IF(I36=2,'Dropdown input'!$D$9,
IF(I36=3,'Dropdown input'!$D$10,
IF(I36=4,'Dropdown input'!$D$11,
IF(I36=5,'Dropdown input'!$D$12,
IF(I36=6,'Dropdown input'!$D$13,
IF(I36=7,'Dropdown input'!$D$14,
IF(I36=8,'Dropdown input'!$D$15,
IF(I36=9,'Dropdown input'!$D$16,
IF(I36=10,'Dropdown input'!$D$17,
IF(I36=11,'Dropdown input'!$D$18,
IF(I36=12,'Dropdown input'!$D$19,
IF(I36=13,'Dropdown input'!$D$20,
IF(I36="…veuillez sélectionner la mesure","…veuillez sélectionner la mesure"))))))))))))))</f>
        <v>…veuillez sélectionner la mesure</v>
      </c>
      <c r="P36" s="104" t="str">
        <f t="shared" si="5"/>
        <v/>
      </c>
      <c r="Q36" s="58" t="str">
        <f>IF(I36=1,'Dropdown input'!$I$8,IF(I36=2,'Dropdown input'!$I$9,IF(I36=3,'Dropdown input'!$I$10,IF(I36=4,'Dropdown input'!$I$11,IF(I36=5,'Dropdown input'!$I$12,IF(I36=6,'Dropdown input'!$I$13,IF(I36=7,'Dropdown input'!$I$14,IF(I36=8,'Dropdown input'!$I$15,IF(I36=9,'Dropdown input'!$I$16,IF(I36=10,'Dropdown input'!$I$17,IF(I36=11,'Dropdown input'!$I$18,"")))))))))))</f>
        <v/>
      </c>
      <c r="R36" s="71" t="str">
        <f t="shared" si="6"/>
        <v/>
      </c>
      <c r="S36" s="71"/>
      <c r="T36" s="99" t="str">
        <f t="shared" si="7"/>
        <v/>
      </c>
      <c r="U36" s="100" t="str">
        <f t="shared" si="8"/>
        <v/>
      </c>
      <c r="V36" s="73" t="str">
        <f t="shared" si="9"/>
        <v/>
      </c>
      <c r="W36" s="102" t="str">
        <f t="shared" si="10"/>
        <v/>
      </c>
      <c r="X36" s="60" t="str">
        <f t="shared" si="0"/>
        <v/>
      </c>
      <c r="Y36" s="67"/>
      <c r="Z36" s="74"/>
      <c r="AA36" s="74"/>
      <c r="AB36" s="74"/>
      <c r="AC36" s="75" t="str">
        <f t="shared" si="1"/>
        <v/>
      </c>
      <c r="AD36" s="76">
        <f t="shared" si="13"/>
        <v>0</v>
      </c>
      <c r="AE36" s="64" t="str">
        <f t="shared" si="2"/>
        <v/>
      </c>
      <c r="AF36" s="67"/>
      <c r="AG36" s="77"/>
      <c r="AH36" s="67"/>
      <c r="AI36" s="77"/>
      <c r="AJ36" s="67"/>
      <c r="AK36" s="67"/>
    </row>
    <row r="37" spans="1:37" s="32" customFormat="1" ht="50.5" customHeight="1" x14ac:dyDescent="0.3">
      <c r="A37" s="66">
        <f>INSTRUCTIONS!$B$2</f>
        <v>0</v>
      </c>
      <c r="B37" s="67" t="s">
        <v>101</v>
      </c>
      <c r="C37" s="68" t="s">
        <v>103</v>
      </c>
      <c r="D37" s="68"/>
      <c r="E37" s="82" t="s">
        <v>102</v>
      </c>
      <c r="F37" s="69"/>
      <c r="G37" s="70" t="s">
        <v>70</v>
      </c>
      <c r="H37" s="68" t="s">
        <v>70</v>
      </c>
      <c r="I37" s="181" t="str">
        <f>IF(H37='Dropdown input'!$B$8,'Dropdown input'!$A$8,IF(H37='Dropdown input'!$B$9,'Dropdown input'!$A$9,IF(H37='Dropdown input'!$B$10,'Dropdown input'!$A$10,IF(H37='Dropdown input'!$B$11,'Dropdown input'!$A$11,IF(H37='Dropdown input'!$B$12,'Dropdown input'!$A$12,IF(H37='Dropdown input'!$B$13,'Dropdown input'!$A$13,IF(H37='Dropdown input'!$B$14,'Dropdown input'!$A$14,IF(H37='Dropdown input'!$B$15,'Dropdown input'!$A$15,IF(H37='Dropdown input'!$B$16,'Dropdown input'!$A$16,IF(H37='Dropdown input'!$B$17,'Dropdown input'!$A$17,IF(H37='Dropdown input'!$B$18,'Dropdown input'!$A$18,IF(H37='Dropdown input'!$B$19,'Dropdown input'!$A$19,IF(H37='Dropdown input'!$B$20,'Dropdown input'!$A$20,IF(H37="…veuillez sélectionner la mesure","…veuillez sélectionner la mesure"))))))))))))))</f>
        <v>…veuillez sélectionner la mesure</v>
      </c>
      <c r="J37" s="71"/>
      <c r="K37" s="72">
        <f t="shared" si="14"/>
        <v>0</v>
      </c>
      <c r="L37" s="57">
        <f>IF(I37=2,'Dropdown input'!$C$9,IF(I37=9,'Dropdown input'!$C$16,IF(D60="…veuillez sélectionner la mesure ","…veuillez sélectionner la mesure ",0)))</f>
        <v>0</v>
      </c>
      <c r="M37" s="72">
        <f t="shared" si="3"/>
        <v>0</v>
      </c>
      <c r="N37" s="57" t="str">
        <f t="shared" si="4"/>
        <v>…veuillez sélectionner la mesure</v>
      </c>
      <c r="O37" s="57" t="str">
        <f>IF(I37=1,'Dropdown input'!$D$8,
IF(I37=2,'Dropdown input'!$D$9,
IF(I37=3,'Dropdown input'!$D$10,
IF(I37=4,'Dropdown input'!$D$11,
IF(I37=5,'Dropdown input'!$D$12,
IF(I37=6,'Dropdown input'!$D$13,
IF(I37=7,'Dropdown input'!$D$14,
IF(I37=8,'Dropdown input'!$D$15,
IF(I37=9,'Dropdown input'!$D$16,
IF(I37=10,'Dropdown input'!$D$17,
IF(I37=11,'Dropdown input'!$D$18,
IF(I37=12,'Dropdown input'!$D$19,
IF(I37=13,'Dropdown input'!$D$20,
IF(I37="…veuillez sélectionner la mesure","…veuillez sélectionner la mesure"))))))))))))))</f>
        <v>…veuillez sélectionner la mesure</v>
      </c>
      <c r="P37" s="104" t="str">
        <f t="shared" si="5"/>
        <v/>
      </c>
      <c r="Q37" s="58" t="str">
        <f>IF(I37=1,'Dropdown input'!$I$8,IF(I37=2,'Dropdown input'!$I$9,IF(I37=3,'Dropdown input'!$I$10,IF(I37=4,'Dropdown input'!$I$11,IF(I37=5,'Dropdown input'!$I$12,IF(I37=6,'Dropdown input'!$I$13,IF(I37=7,'Dropdown input'!$I$14,IF(I37=8,'Dropdown input'!$I$15,IF(I37=9,'Dropdown input'!$I$16,IF(I37=10,'Dropdown input'!$I$17,IF(I37=11,'Dropdown input'!$I$18,"")))))))))))</f>
        <v/>
      </c>
      <c r="R37" s="71" t="str">
        <f t="shared" si="6"/>
        <v/>
      </c>
      <c r="S37" s="71"/>
      <c r="T37" s="99" t="str">
        <f t="shared" si="7"/>
        <v/>
      </c>
      <c r="U37" s="100" t="str">
        <f t="shared" si="8"/>
        <v/>
      </c>
      <c r="V37" s="73" t="str">
        <f t="shared" si="9"/>
        <v/>
      </c>
      <c r="W37" s="102" t="str">
        <f t="shared" si="10"/>
        <v/>
      </c>
      <c r="X37" s="60" t="str">
        <f t="shared" si="0"/>
        <v/>
      </c>
      <c r="Y37" s="67"/>
      <c r="Z37" s="74"/>
      <c r="AA37" s="74"/>
      <c r="AB37" s="74"/>
      <c r="AC37" s="75" t="str">
        <f t="shared" si="1"/>
        <v/>
      </c>
      <c r="AD37" s="76">
        <f t="shared" si="13"/>
        <v>0</v>
      </c>
      <c r="AE37" s="64" t="str">
        <f t="shared" si="2"/>
        <v/>
      </c>
      <c r="AF37" s="67"/>
      <c r="AG37" s="77"/>
      <c r="AH37" s="67"/>
      <c r="AI37" s="77"/>
      <c r="AJ37" s="67"/>
      <c r="AK37" s="67"/>
    </row>
    <row r="38" spans="1:37" s="32" customFormat="1" ht="50.5" customHeight="1" x14ac:dyDescent="0.3">
      <c r="A38" s="66">
        <f>INSTRUCTIONS!$B$2</f>
        <v>0</v>
      </c>
      <c r="B38" s="67" t="s">
        <v>101</v>
      </c>
      <c r="C38" s="68" t="s">
        <v>103</v>
      </c>
      <c r="D38" s="68"/>
      <c r="E38" s="82" t="s">
        <v>102</v>
      </c>
      <c r="F38" s="69"/>
      <c r="G38" s="70" t="s">
        <v>70</v>
      </c>
      <c r="H38" s="68" t="s">
        <v>70</v>
      </c>
      <c r="I38" s="181" t="str">
        <f>IF(H38='Dropdown input'!$B$8,'Dropdown input'!$A$8,IF(H38='Dropdown input'!$B$9,'Dropdown input'!$A$9,IF(H38='Dropdown input'!$B$10,'Dropdown input'!$A$10,IF(H38='Dropdown input'!$B$11,'Dropdown input'!$A$11,IF(H38='Dropdown input'!$B$12,'Dropdown input'!$A$12,IF(H38='Dropdown input'!$B$13,'Dropdown input'!$A$13,IF(H38='Dropdown input'!$B$14,'Dropdown input'!$A$14,IF(H38='Dropdown input'!$B$15,'Dropdown input'!$A$15,IF(H38='Dropdown input'!$B$16,'Dropdown input'!$A$16,IF(H38='Dropdown input'!$B$17,'Dropdown input'!$A$17,IF(H38='Dropdown input'!$B$18,'Dropdown input'!$A$18,IF(H38='Dropdown input'!$B$19,'Dropdown input'!$A$19,IF(H38='Dropdown input'!$B$20,'Dropdown input'!$A$20,IF(H38="…veuillez sélectionner la mesure","…veuillez sélectionner la mesure"))))))))))))))</f>
        <v>…veuillez sélectionner la mesure</v>
      </c>
      <c r="J38" s="71"/>
      <c r="K38" s="72">
        <f t="shared" ref="K38:K48" si="15">F38-J38</f>
        <v>0</v>
      </c>
      <c r="L38" s="57">
        <f>IF(I38=2,'Dropdown input'!$C$9,IF(I38=9,'Dropdown input'!$C$16,IF(D61="…veuillez sélectionner la mesure ","…veuillez sélectionner la mesure ",0)))</f>
        <v>0</v>
      </c>
      <c r="M38" s="72">
        <f t="shared" si="3"/>
        <v>0</v>
      </c>
      <c r="N38" s="57" t="str">
        <f t="shared" si="4"/>
        <v>…veuillez sélectionner la mesure</v>
      </c>
      <c r="O38" s="57" t="str">
        <f>IF(I38=1,'Dropdown input'!$D$8,
IF(I38=2,'Dropdown input'!$D$9,
IF(I38=3,'Dropdown input'!$D$10,
IF(I38=4,'Dropdown input'!$D$11,
IF(I38=5,'Dropdown input'!$D$12,
IF(I38=6,'Dropdown input'!$D$13,
IF(I38=7,'Dropdown input'!$D$14,
IF(I38=8,'Dropdown input'!$D$15,
IF(I38=9,'Dropdown input'!$D$16,
IF(I38=10,'Dropdown input'!$D$17,
IF(I38=11,'Dropdown input'!$D$18,
IF(I38=12,'Dropdown input'!$D$19,
IF(I38=13,'Dropdown input'!$D$20,
IF(I38="…veuillez sélectionner la mesure","…veuillez sélectionner la mesure"))))))))))))))</f>
        <v>…veuillez sélectionner la mesure</v>
      </c>
      <c r="P38" s="104" t="str">
        <f t="shared" si="5"/>
        <v/>
      </c>
      <c r="Q38" s="58" t="str">
        <f>IF(I38=1,'Dropdown input'!$I$8,IF(I38=2,'Dropdown input'!$I$9,IF(I38=3,'Dropdown input'!$I$10,IF(I38=4,'Dropdown input'!$I$11,IF(I38=5,'Dropdown input'!$I$12,IF(I38=6,'Dropdown input'!$I$13,IF(I38=7,'Dropdown input'!$I$14,IF(I38=8,'Dropdown input'!$I$15,IF(I38=9,'Dropdown input'!$I$16,IF(I38=10,'Dropdown input'!$I$17,IF(I38=11,'Dropdown input'!$I$18,"")))))))))))</f>
        <v/>
      </c>
      <c r="R38" s="71" t="str">
        <f t="shared" si="6"/>
        <v/>
      </c>
      <c r="S38" s="71"/>
      <c r="T38" s="99" t="str">
        <f t="shared" si="7"/>
        <v/>
      </c>
      <c r="U38" s="100" t="str">
        <f t="shared" si="8"/>
        <v/>
      </c>
      <c r="V38" s="73" t="str">
        <f t="shared" si="9"/>
        <v/>
      </c>
      <c r="W38" s="102" t="str">
        <f t="shared" si="10"/>
        <v/>
      </c>
      <c r="X38" s="60" t="str">
        <f t="shared" si="0"/>
        <v/>
      </c>
      <c r="Y38" s="67"/>
      <c r="Z38" s="74"/>
      <c r="AA38" s="74"/>
      <c r="AB38" s="74"/>
      <c r="AC38" s="75" t="str">
        <f t="shared" si="1"/>
        <v/>
      </c>
      <c r="AD38" s="76">
        <f t="shared" ref="AD38:AD48" si="16">SUM(Y38:AC38)</f>
        <v>0</v>
      </c>
      <c r="AE38" s="64" t="str">
        <f t="shared" si="2"/>
        <v/>
      </c>
      <c r="AF38" s="67"/>
      <c r="AG38" s="77"/>
      <c r="AH38" s="67"/>
      <c r="AI38" s="77"/>
      <c r="AJ38" s="67"/>
      <c r="AK38" s="67"/>
    </row>
    <row r="39" spans="1:37" s="32" customFormat="1" ht="50.5" customHeight="1" x14ac:dyDescent="0.3">
      <c r="A39" s="66">
        <f>INSTRUCTIONS!$B$2</f>
        <v>0</v>
      </c>
      <c r="B39" s="67" t="s">
        <v>101</v>
      </c>
      <c r="C39" s="68" t="s">
        <v>103</v>
      </c>
      <c r="D39" s="68"/>
      <c r="E39" s="82" t="s">
        <v>102</v>
      </c>
      <c r="F39" s="69"/>
      <c r="G39" s="70" t="s">
        <v>70</v>
      </c>
      <c r="H39" s="68" t="s">
        <v>70</v>
      </c>
      <c r="I39" s="181" t="str">
        <f>IF(H39='Dropdown input'!$B$8,'Dropdown input'!$A$8,IF(H39='Dropdown input'!$B$9,'Dropdown input'!$A$9,IF(H39='Dropdown input'!$B$10,'Dropdown input'!$A$10,IF(H39='Dropdown input'!$B$11,'Dropdown input'!$A$11,IF(H39='Dropdown input'!$B$12,'Dropdown input'!$A$12,IF(H39='Dropdown input'!$B$13,'Dropdown input'!$A$13,IF(H39='Dropdown input'!$B$14,'Dropdown input'!$A$14,IF(H39='Dropdown input'!$B$15,'Dropdown input'!$A$15,IF(H39='Dropdown input'!$B$16,'Dropdown input'!$A$16,IF(H39='Dropdown input'!$B$17,'Dropdown input'!$A$17,IF(H39='Dropdown input'!$B$18,'Dropdown input'!$A$18,IF(H39='Dropdown input'!$B$19,'Dropdown input'!$A$19,IF(H39='Dropdown input'!$B$20,'Dropdown input'!$A$20,IF(H39="…veuillez sélectionner la mesure","…veuillez sélectionner la mesure"))))))))))))))</f>
        <v>…veuillez sélectionner la mesure</v>
      </c>
      <c r="J39" s="71"/>
      <c r="K39" s="72">
        <f t="shared" si="15"/>
        <v>0</v>
      </c>
      <c r="L39" s="57">
        <f>IF(I39=2,'Dropdown input'!$C$9,IF(I39=9,'Dropdown input'!$C$16,IF(D62="…veuillez sélectionner la mesure ","…veuillez sélectionner la mesure ",0)))</f>
        <v>0</v>
      </c>
      <c r="M39" s="72">
        <f t="shared" si="3"/>
        <v>0</v>
      </c>
      <c r="N39" s="57" t="str">
        <f t="shared" si="4"/>
        <v>…veuillez sélectionner la mesure</v>
      </c>
      <c r="O39" s="57" t="str">
        <f>IF(I39=1,'Dropdown input'!$D$8,
IF(I39=2,'Dropdown input'!$D$9,
IF(I39=3,'Dropdown input'!$D$10,
IF(I39=4,'Dropdown input'!$D$11,
IF(I39=5,'Dropdown input'!$D$12,
IF(I39=6,'Dropdown input'!$D$13,
IF(I39=7,'Dropdown input'!$D$14,
IF(I39=8,'Dropdown input'!$D$15,
IF(I39=9,'Dropdown input'!$D$16,
IF(I39=10,'Dropdown input'!$D$17,
IF(I39=11,'Dropdown input'!$D$18,
IF(I39=12,'Dropdown input'!$D$19,
IF(I39=13,'Dropdown input'!$D$20,
IF(I39="…veuillez sélectionner la mesure","…veuillez sélectionner la mesure"))))))))))))))</f>
        <v>…veuillez sélectionner la mesure</v>
      </c>
      <c r="P39" s="104" t="str">
        <f t="shared" si="5"/>
        <v/>
      </c>
      <c r="Q39" s="58" t="str">
        <f>IF(I39=1,'Dropdown input'!$I$8,IF(I39=2,'Dropdown input'!$I$9,IF(I39=3,'Dropdown input'!$I$10,IF(I39=4,'Dropdown input'!$I$11,IF(I39=5,'Dropdown input'!$I$12,IF(I39=6,'Dropdown input'!$I$13,IF(I39=7,'Dropdown input'!$I$14,IF(I39=8,'Dropdown input'!$I$15,IF(I39=9,'Dropdown input'!$I$16,IF(I39=10,'Dropdown input'!$I$17,IF(I39=11,'Dropdown input'!$I$18,"")))))))))))</f>
        <v/>
      </c>
      <c r="R39" s="71" t="str">
        <f t="shared" si="6"/>
        <v/>
      </c>
      <c r="S39" s="71"/>
      <c r="T39" s="99" t="str">
        <f t="shared" si="7"/>
        <v/>
      </c>
      <c r="U39" s="100" t="str">
        <f t="shared" si="8"/>
        <v/>
      </c>
      <c r="V39" s="73" t="str">
        <f t="shared" si="9"/>
        <v/>
      </c>
      <c r="W39" s="102" t="str">
        <f t="shared" si="10"/>
        <v/>
      </c>
      <c r="X39" s="60" t="str">
        <f t="shared" si="0"/>
        <v/>
      </c>
      <c r="Y39" s="67"/>
      <c r="Z39" s="74"/>
      <c r="AA39" s="74"/>
      <c r="AB39" s="74"/>
      <c r="AC39" s="75" t="str">
        <f t="shared" si="1"/>
        <v/>
      </c>
      <c r="AD39" s="76">
        <f t="shared" si="16"/>
        <v>0</v>
      </c>
      <c r="AE39" s="64" t="str">
        <f t="shared" si="2"/>
        <v/>
      </c>
      <c r="AF39" s="67"/>
      <c r="AG39" s="77"/>
      <c r="AH39" s="67"/>
      <c r="AI39" s="77"/>
      <c r="AJ39" s="67"/>
      <c r="AK39" s="67"/>
    </row>
    <row r="40" spans="1:37" s="32" customFormat="1" ht="50.5" customHeight="1" x14ac:dyDescent="0.3">
      <c r="A40" s="66">
        <f>INSTRUCTIONS!$B$2</f>
        <v>0</v>
      </c>
      <c r="B40" s="67" t="s">
        <v>101</v>
      </c>
      <c r="C40" s="68" t="s">
        <v>103</v>
      </c>
      <c r="D40" s="68"/>
      <c r="E40" s="82" t="s">
        <v>102</v>
      </c>
      <c r="F40" s="69"/>
      <c r="G40" s="70" t="s">
        <v>70</v>
      </c>
      <c r="H40" s="68" t="s">
        <v>70</v>
      </c>
      <c r="I40" s="181" t="str">
        <f>IF(H40='Dropdown input'!$B$8,'Dropdown input'!$A$8,IF(H40='Dropdown input'!$B$9,'Dropdown input'!$A$9,IF(H40='Dropdown input'!$B$10,'Dropdown input'!$A$10,IF(H40='Dropdown input'!$B$11,'Dropdown input'!$A$11,IF(H40='Dropdown input'!$B$12,'Dropdown input'!$A$12,IF(H40='Dropdown input'!$B$13,'Dropdown input'!$A$13,IF(H40='Dropdown input'!$B$14,'Dropdown input'!$A$14,IF(H40='Dropdown input'!$B$15,'Dropdown input'!$A$15,IF(H40='Dropdown input'!$B$16,'Dropdown input'!$A$16,IF(H40='Dropdown input'!$B$17,'Dropdown input'!$A$17,IF(H40='Dropdown input'!$B$18,'Dropdown input'!$A$18,IF(H40='Dropdown input'!$B$19,'Dropdown input'!$A$19,IF(H40='Dropdown input'!$B$20,'Dropdown input'!$A$20,IF(H40="…veuillez sélectionner la mesure","…veuillez sélectionner la mesure"))))))))))))))</f>
        <v>…veuillez sélectionner la mesure</v>
      </c>
      <c r="J40" s="71"/>
      <c r="K40" s="72">
        <f t="shared" si="15"/>
        <v>0</v>
      </c>
      <c r="L40" s="57">
        <f>IF(I40=2,'Dropdown input'!$C$9,IF(I40=9,'Dropdown input'!$C$16,IF(D63="…veuillez sélectionner la mesure ","…veuillez sélectionner la mesure ",0)))</f>
        <v>0</v>
      </c>
      <c r="M40" s="72">
        <f t="shared" si="3"/>
        <v>0</v>
      </c>
      <c r="N40" s="57" t="str">
        <f>IF(I40=1,IF(G40="Plaine",34%,IF(G40="ZC / ZM I",37%,IF(G40="ZM II - IV",40%))),
IF(I40=2,IF(G40="Plaine",34%,IF(G40="ZC / ZM I",37%,IF(G40="ZM II - IV",40%))),
IF(I40=3,"reprendre du modèle Excel sous-projet",
IF(I40=4,"reprendre du modèle Excel sous-projet",
IF(I40=5,"reprendre du modèle Excel sous-projet",
IF(I40=6,"reprendre du modèle Excel sous-projet",
IF(I40=7,"reprendre du modèle Excel sous-projet", IF(I40=8, "reprendre du modèle Excel sous-projet",
IF(I40=9,IF(G40="Plaine",34%,IF(G40="ZC / ZM I",37%,IF(G40="ZM II - IV",40%))),
IF(I40=10," reprendre du modèle bâtiments ruraux",
IF(I40=11,"reprendre du modèle bâtiments ruraux",
IF(I40=12,"veuillez clarifier spécifiquement avec l'OFAG",
IF(I40=13," reprendre du modèle bâtiments ruraux ",
IF(I40="…veuillez sélectionner la mesure","…veuillez sélectionner la mesure"))))))))))))))</f>
        <v>…veuillez sélectionner la mesure</v>
      </c>
      <c r="O40" s="57" t="str">
        <f>IF(I40=1,'Dropdown input'!$D$8,
IF(I40=2,'Dropdown input'!$D$9,
IF(I40=3,'Dropdown input'!$D$10,
IF(I40=4,'Dropdown input'!$D$11,
IF(I40=5,'Dropdown input'!$D$12,
IF(I40=6,'Dropdown input'!$D$13,
IF(I40=7,'Dropdown input'!$D$14,
IF(I40=8,'Dropdown input'!$D$15,
IF(I40=9,'Dropdown input'!$D$16,
IF(I40=10,'Dropdown input'!$D$17,
IF(I40=11,'Dropdown input'!$D$18,
IF(I40=12,'Dropdown input'!$D$19,
IF(I40=13,'Dropdown input'!$D$20,
IF(I40="…veuillez sélectionner la mesure","…veuillez sélectionner la mesure"))))))))))))))</f>
        <v>…veuillez sélectionner la mesure</v>
      </c>
      <c r="P40" s="104" t="str">
        <f t="shared" si="5"/>
        <v/>
      </c>
      <c r="Q40" s="58" t="str">
        <f>IF(I40=1,'Dropdown input'!$F$8,IF(I40=2,'Dropdown input'!$F$9,IF(I40=3,'Dropdown input'!$F$10,IF(I40=4,'Dropdown input'!$F$11,IF(I40=5,'Dropdown input'!$F$12,IF(I40=6,'Dropdown input'!$F$13,IF(I40=7,'Dropdown input'!$F$14,IF(I40=8,'Dropdown input'!$F$15,IF(I40=9,'Dropdown input'!$F$16,IF(I40=10,'Dropdown input'!$F$17,IF(I40=11,'Dropdown input'!$F$18,"")))))))))))</f>
        <v/>
      </c>
      <c r="R40" s="71" t="str">
        <f t="shared" si="6"/>
        <v/>
      </c>
      <c r="S40" s="71"/>
      <c r="T40" s="99" t="str">
        <f t="shared" si="7"/>
        <v/>
      </c>
      <c r="U40" s="100" t="str">
        <f t="shared" si="8"/>
        <v/>
      </c>
      <c r="V40" s="73" t="str">
        <f t="shared" si="9"/>
        <v/>
      </c>
      <c r="W40" s="102" t="str">
        <f t="shared" si="10"/>
        <v/>
      </c>
      <c r="X40" s="60" t="str">
        <f t="shared" si="0"/>
        <v/>
      </c>
      <c r="Y40" s="67"/>
      <c r="Z40" s="74"/>
      <c r="AA40" s="74"/>
      <c r="AB40" s="74"/>
      <c r="AC40" s="75" t="str">
        <f t="shared" si="1"/>
        <v/>
      </c>
      <c r="AD40" s="76">
        <f t="shared" si="16"/>
        <v>0</v>
      </c>
      <c r="AE40" s="64" t="str">
        <f t="shared" si="2"/>
        <v/>
      </c>
      <c r="AF40" s="67"/>
      <c r="AG40" s="77"/>
      <c r="AH40" s="67"/>
      <c r="AI40" s="77"/>
      <c r="AJ40" s="67"/>
      <c r="AK40" s="67"/>
    </row>
    <row r="41" spans="1:37" s="32" customFormat="1" ht="50.5" customHeight="1" x14ac:dyDescent="0.3">
      <c r="A41" s="66">
        <f>INSTRUCTIONS!$B$2</f>
        <v>0</v>
      </c>
      <c r="B41" s="67" t="s">
        <v>101</v>
      </c>
      <c r="C41" s="68" t="s">
        <v>103</v>
      </c>
      <c r="D41" s="68"/>
      <c r="E41" s="82" t="s">
        <v>102</v>
      </c>
      <c r="F41" s="69"/>
      <c r="G41" s="70" t="s">
        <v>70</v>
      </c>
      <c r="H41" s="68" t="s">
        <v>70</v>
      </c>
      <c r="I41" s="181" t="str">
        <f>IF(H41='Dropdown input'!$B$8,'Dropdown input'!$A$8,IF(H41='Dropdown input'!$B$9,'Dropdown input'!$A$9,IF(H41='Dropdown input'!$B$10,'Dropdown input'!$A$10,IF(H41='Dropdown input'!$B$11,'Dropdown input'!$A$11,IF(H41='Dropdown input'!$B$12,'Dropdown input'!$A$12,IF(H41='Dropdown input'!$B$13,'Dropdown input'!$A$13,IF(H41='Dropdown input'!$B$14,'Dropdown input'!$A$14,IF(H41='Dropdown input'!$B$15,'Dropdown input'!$A$15,IF(H41='Dropdown input'!$B$16,'Dropdown input'!$A$16,IF(H41='Dropdown input'!$B$17,'Dropdown input'!$A$17,IF(H41='Dropdown input'!$B$18,'Dropdown input'!$A$18,IF(H41='Dropdown input'!$B$19,'Dropdown input'!$A$19,IF(H41='Dropdown input'!$B$20,'Dropdown input'!$A$20,IF(H41="…veuillez sélectionner la mesure","…veuillez sélectionner la mesure"))))))))))))))</f>
        <v>…veuillez sélectionner la mesure</v>
      </c>
      <c r="J41" s="71"/>
      <c r="K41" s="72">
        <f t="shared" si="15"/>
        <v>0</v>
      </c>
      <c r="L41" s="57">
        <f>IF(I41=2,'Dropdown input'!$C$9,IF(I41=9,'Dropdown input'!$C$16,IF(D64="…veuillez sélectionner la mesure ","…veuillez sélectionner la mesure ",0)))</f>
        <v>0</v>
      </c>
      <c r="M41" s="72">
        <f t="shared" si="3"/>
        <v>0</v>
      </c>
      <c r="N41" s="57" t="str">
        <f t="shared" ref="N41:N48" si="17">IF(I41=1,IF(G41="Plaine",34%,IF(G41="ZC / ZM I",37%,IF(G41="ZM II - IV",40%))),
IF(I41=2,IF(G41="Plaine",34%,IF(G41="ZC / ZM I",37%,IF(G41="ZM II - IV",40%))),
IF(I41=3,"reprendre du modèle Excel sous-projet",
IF(I41=4,"reprendre du modèle Excel sous-projet",
IF(I41=5,"reprendre du modèle Excel sous-projet",
IF(I41=6,"reprendre du modèle Excel sous-projet",
IF(I41=7,"reprendre du modèle Excel sous-projet", IF(I41=8, "reprendre du modèle Excel sous-projet",
IF(I41=9,IF(G41="Plaine",34%,IF(G41="ZC / ZM I",37%,IF(G41="ZM II - IV",40%))),
IF(I41=10," reprendre du modèle bâtiments ruraux",
IF(I41=11,"reprendre du modèle bâtiments ruraux",
IF(I41=12,"veuillez clarifier spécifiquement avec l'OFAG",
IF(I41=13," reprendre du modèle bâtiments ruraux ",
IF(I41="…veuillez sélectionner la mesure","…veuillez sélectionner la mesure"))))))))))))))</f>
        <v>…veuillez sélectionner la mesure</v>
      </c>
      <c r="O41" s="57" t="str">
        <f>IF(I41=1,'Dropdown input'!$D$8,
IF(I41=2,'Dropdown input'!$D$9,
IF(I41=3,'Dropdown input'!$D$10,
IF(I41=4,'Dropdown input'!$D$11,
IF(I41=5,'Dropdown input'!$D$12,
IF(I41=6,'Dropdown input'!$D$13,
IF(I41=7,'Dropdown input'!$D$14,
IF(I41=8,'Dropdown input'!$D$15,
IF(I41=9,'Dropdown input'!$D$16,
IF(I41=10,'Dropdown input'!$D$17,
IF(I41=11,'Dropdown input'!$D$18,
IF(I41=12,'Dropdown input'!$D$19,
IF(I41=13,'Dropdown input'!$D$20,
IF(I41="…veuillez sélectionner la mesure","…veuillez sélectionner la mesure"))))))))))))))</f>
        <v>…veuillez sélectionner la mesure</v>
      </c>
      <c r="P41" s="104" t="str">
        <f t="shared" si="5"/>
        <v/>
      </c>
      <c r="Q41" s="58" t="str">
        <f>IF(I41=1,'Dropdown input'!$F$8,IF(I41=2,'Dropdown input'!$F$9,IF(I41=3,'Dropdown input'!$F$10,IF(I41=4,'Dropdown input'!$F$11,IF(I41=5,'Dropdown input'!$F$12,IF(I41=6,'Dropdown input'!$F$13,IF(I41=7,'Dropdown input'!$F$14,IF(I41=8,'Dropdown input'!$F$15,IF(I41=9,'Dropdown input'!$F$16,IF(I41=10,'Dropdown input'!$F$17,IF(I41=11,'Dropdown input'!$F$18,"")))))))))))</f>
        <v/>
      </c>
      <c r="R41" s="71" t="str">
        <f t="shared" si="6"/>
        <v/>
      </c>
      <c r="S41" s="71"/>
      <c r="T41" s="99" t="str">
        <f t="shared" si="7"/>
        <v/>
      </c>
      <c r="U41" s="100" t="str">
        <f t="shared" si="8"/>
        <v/>
      </c>
      <c r="V41" s="73" t="str">
        <f t="shared" si="9"/>
        <v/>
      </c>
      <c r="W41" s="102" t="str">
        <f t="shared" si="10"/>
        <v/>
      </c>
      <c r="X41" s="60" t="str">
        <f t="shared" si="0"/>
        <v/>
      </c>
      <c r="Y41" s="67"/>
      <c r="Z41" s="74"/>
      <c r="AA41" s="74"/>
      <c r="AB41" s="74"/>
      <c r="AC41" s="75" t="str">
        <f t="shared" si="1"/>
        <v/>
      </c>
      <c r="AD41" s="76">
        <f t="shared" si="16"/>
        <v>0</v>
      </c>
      <c r="AE41" s="64" t="str">
        <f t="shared" si="2"/>
        <v/>
      </c>
      <c r="AF41" s="67"/>
      <c r="AG41" s="77"/>
      <c r="AH41" s="67"/>
      <c r="AI41" s="77"/>
      <c r="AJ41" s="67"/>
      <c r="AK41" s="67"/>
    </row>
    <row r="42" spans="1:37" s="32" customFormat="1" ht="50.5" customHeight="1" x14ac:dyDescent="0.3">
      <c r="A42" s="66">
        <f>INSTRUCTIONS!$B$2</f>
        <v>0</v>
      </c>
      <c r="B42" s="67" t="s">
        <v>101</v>
      </c>
      <c r="C42" s="68" t="s">
        <v>103</v>
      </c>
      <c r="D42" s="68"/>
      <c r="E42" s="82" t="s">
        <v>102</v>
      </c>
      <c r="F42" s="69"/>
      <c r="G42" s="70" t="s">
        <v>70</v>
      </c>
      <c r="H42" s="68" t="s">
        <v>70</v>
      </c>
      <c r="I42" s="181" t="str">
        <f>IF(H42='Dropdown input'!$B$8,'Dropdown input'!$A$8,IF(H42='Dropdown input'!$B$9,'Dropdown input'!$A$9,IF(H42='Dropdown input'!$B$10,'Dropdown input'!$A$10,IF(H42='Dropdown input'!$B$11,'Dropdown input'!$A$11,IF(H42='Dropdown input'!$B$12,'Dropdown input'!$A$12,IF(H42='Dropdown input'!$B$13,'Dropdown input'!$A$13,IF(H42='Dropdown input'!$B$14,'Dropdown input'!$A$14,IF(H42='Dropdown input'!$B$15,'Dropdown input'!$A$15,IF(H42='Dropdown input'!$B$16,'Dropdown input'!$A$16,IF(H42='Dropdown input'!$B$17,'Dropdown input'!$A$17,IF(H42='Dropdown input'!$B$18,'Dropdown input'!$A$18,IF(H42='Dropdown input'!$B$19,'Dropdown input'!$A$19,IF(H42='Dropdown input'!$B$20,'Dropdown input'!$A$20,IF(H42="…veuillez sélectionner la mesure","…veuillez sélectionner la mesure"))))))))))))))</f>
        <v>…veuillez sélectionner la mesure</v>
      </c>
      <c r="J42" s="71"/>
      <c r="K42" s="72">
        <f t="shared" si="15"/>
        <v>0</v>
      </c>
      <c r="L42" s="57">
        <f>IF(I42=2,'Dropdown input'!$C$9,IF(I42=9,'Dropdown input'!$C$16,IF(D65="…veuillez sélectionner la mesure ","…veuillez sélectionner la mesure ",0)))</f>
        <v>0</v>
      </c>
      <c r="M42" s="72">
        <f t="shared" si="3"/>
        <v>0</v>
      </c>
      <c r="N42" s="57" t="str">
        <f t="shared" si="17"/>
        <v>…veuillez sélectionner la mesure</v>
      </c>
      <c r="O42" s="57" t="str">
        <f>IF(I42=1,'Dropdown input'!$D$8,
IF(I42=2,'Dropdown input'!$D$9,
IF(I42=3,'Dropdown input'!$D$10,
IF(I42=4,'Dropdown input'!$D$11,
IF(I42=5,'Dropdown input'!$D$12,
IF(I42=6,'Dropdown input'!$D$13,
IF(I42=7,'Dropdown input'!$D$14,
IF(I42=8,'Dropdown input'!$D$15,
IF(I42=9,'Dropdown input'!$D$16,
IF(I42=10,'Dropdown input'!$D$17,
IF(I42=11,'Dropdown input'!$D$18,
IF(I42=12,'Dropdown input'!$D$19,
IF(I42=13,'Dropdown input'!$D$20,
IF(I42="…veuillez sélectionner la mesure","…veuillez sélectionner la mesure"))))))))))))))</f>
        <v>…veuillez sélectionner la mesure</v>
      </c>
      <c r="P42" s="104" t="str">
        <f t="shared" si="5"/>
        <v/>
      </c>
      <c r="Q42" s="58" t="str">
        <f>IF(I42=1,'Dropdown input'!$F$8,IF(I42=2,'Dropdown input'!$F$9,IF(I42=3,'Dropdown input'!$F$10,IF(I42=4,'Dropdown input'!$F$11,IF(I42=5,'Dropdown input'!$F$12,IF(I42=6,'Dropdown input'!$F$13,IF(I42=7,'Dropdown input'!$F$14,IF(I42=8,'Dropdown input'!$F$15,IF(I42=9,'Dropdown input'!$F$16,IF(I42=10,'Dropdown input'!$F$17,IF(I42=11,'Dropdown input'!$F$18,"")))))))))))</f>
        <v/>
      </c>
      <c r="R42" s="71" t="str">
        <f t="shared" si="6"/>
        <v/>
      </c>
      <c r="S42" s="71"/>
      <c r="T42" s="99" t="str">
        <f t="shared" si="7"/>
        <v/>
      </c>
      <c r="U42" s="100" t="str">
        <f t="shared" si="8"/>
        <v/>
      </c>
      <c r="V42" s="73" t="str">
        <f t="shared" si="9"/>
        <v/>
      </c>
      <c r="W42" s="102" t="str">
        <f t="shared" si="10"/>
        <v/>
      </c>
      <c r="X42" s="60" t="str">
        <f t="shared" si="0"/>
        <v/>
      </c>
      <c r="Y42" s="67"/>
      <c r="Z42" s="74"/>
      <c r="AA42" s="74"/>
      <c r="AB42" s="74"/>
      <c r="AC42" s="75" t="str">
        <f t="shared" si="1"/>
        <v/>
      </c>
      <c r="AD42" s="76">
        <f t="shared" si="16"/>
        <v>0</v>
      </c>
      <c r="AE42" s="64" t="str">
        <f t="shared" si="2"/>
        <v/>
      </c>
      <c r="AF42" s="67"/>
      <c r="AG42" s="77"/>
      <c r="AH42" s="67"/>
      <c r="AI42" s="77"/>
      <c r="AJ42" s="67"/>
      <c r="AK42" s="67"/>
    </row>
    <row r="43" spans="1:37" s="32" customFormat="1" ht="50.5" customHeight="1" x14ac:dyDescent="0.3">
      <c r="A43" s="66">
        <f>INSTRUCTIONS!$B$2</f>
        <v>0</v>
      </c>
      <c r="B43" s="67" t="s">
        <v>101</v>
      </c>
      <c r="C43" s="68" t="s">
        <v>103</v>
      </c>
      <c r="D43" s="68"/>
      <c r="E43" s="82" t="s">
        <v>102</v>
      </c>
      <c r="F43" s="69"/>
      <c r="G43" s="70" t="s">
        <v>70</v>
      </c>
      <c r="H43" s="68" t="s">
        <v>70</v>
      </c>
      <c r="I43" s="181" t="str">
        <f>IF(H43='Dropdown input'!$B$8,'Dropdown input'!$A$8,IF(H43='Dropdown input'!$B$9,'Dropdown input'!$A$9,IF(H43='Dropdown input'!$B$10,'Dropdown input'!$A$10,IF(H43='Dropdown input'!$B$11,'Dropdown input'!$A$11,IF(H43='Dropdown input'!$B$12,'Dropdown input'!$A$12,IF(H43='Dropdown input'!$B$13,'Dropdown input'!$A$13,IF(H43='Dropdown input'!$B$14,'Dropdown input'!$A$14,IF(H43='Dropdown input'!$B$15,'Dropdown input'!$A$15,IF(H43='Dropdown input'!$B$16,'Dropdown input'!$A$16,IF(H43='Dropdown input'!$B$17,'Dropdown input'!$A$17,IF(H43='Dropdown input'!$B$18,'Dropdown input'!$A$18,IF(H43='Dropdown input'!$B$19,'Dropdown input'!$A$19,IF(H43='Dropdown input'!$B$20,'Dropdown input'!$A$20,IF(H43="…veuillez sélectionner la mesure","…veuillez sélectionner la mesure"))))))))))))))</f>
        <v>…veuillez sélectionner la mesure</v>
      </c>
      <c r="J43" s="71"/>
      <c r="K43" s="72">
        <f t="shared" si="15"/>
        <v>0</v>
      </c>
      <c r="L43" s="57">
        <f>IF(I43=2,'Dropdown input'!$C$9,IF(I43=9,'Dropdown input'!$C$16,IF(D66="…veuillez sélectionner la mesure ","…veuillez sélectionner la mesure ",0)))</f>
        <v>0</v>
      </c>
      <c r="M43" s="72">
        <f t="shared" si="3"/>
        <v>0</v>
      </c>
      <c r="N43" s="57" t="str">
        <f t="shared" si="17"/>
        <v>…veuillez sélectionner la mesure</v>
      </c>
      <c r="O43" s="57" t="str">
        <f>IF(I43=1,'Dropdown input'!$D$8,
IF(I43=2,'Dropdown input'!$D$9,
IF(I43=3,'Dropdown input'!$D$10,
IF(I43=4,'Dropdown input'!$D$11,
IF(I43=5,'Dropdown input'!$D$12,
IF(I43=6,'Dropdown input'!$D$13,
IF(I43=7,'Dropdown input'!$D$14,
IF(I43=8,'Dropdown input'!$D$15,
IF(I43=9,'Dropdown input'!$D$16,
IF(I43=10,'Dropdown input'!$D$17,
IF(I43=11,'Dropdown input'!$D$18,
IF(I43=12,'Dropdown input'!$D$19,
IF(I43=13,'Dropdown input'!$D$20,
IF(I43="…veuillez sélectionner la mesure","…veuillez sélectionner la mesure"))))))))))))))</f>
        <v>…veuillez sélectionner la mesure</v>
      </c>
      <c r="P43" s="104" t="str">
        <f t="shared" si="5"/>
        <v/>
      </c>
      <c r="Q43" s="58" t="str">
        <f>IF(I43=1,'Dropdown input'!$F$8,IF(I43=2,'Dropdown input'!$F$9,IF(I43=3,'Dropdown input'!$F$10,IF(I43=4,'Dropdown input'!$F$11,IF(I43=5,'Dropdown input'!$F$12,IF(I43=6,'Dropdown input'!$F$13,IF(I43=7,'Dropdown input'!$F$14,IF(I43=8,'Dropdown input'!$F$15,IF(I43=9,'Dropdown input'!$F$16,IF(I43=10,'Dropdown input'!$F$17,IF(I43=11,'Dropdown input'!$F$18,"")))))))))))</f>
        <v/>
      </c>
      <c r="R43" s="71" t="str">
        <f t="shared" si="6"/>
        <v/>
      </c>
      <c r="S43" s="71"/>
      <c r="T43" s="99" t="str">
        <f t="shared" si="7"/>
        <v/>
      </c>
      <c r="U43" s="100" t="str">
        <f t="shared" si="8"/>
        <v/>
      </c>
      <c r="V43" s="73" t="str">
        <f t="shared" si="9"/>
        <v/>
      </c>
      <c r="W43" s="102" t="str">
        <f t="shared" si="10"/>
        <v/>
      </c>
      <c r="X43" s="60" t="str">
        <f t="shared" si="0"/>
        <v/>
      </c>
      <c r="Y43" s="67"/>
      <c r="Z43" s="74"/>
      <c r="AA43" s="74"/>
      <c r="AB43" s="74"/>
      <c r="AC43" s="75" t="str">
        <f t="shared" si="1"/>
        <v/>
      </c>
      <c r="AD43" s="76">
        <f t="shared" si="16"/>
        <v>0</v>
      </c>
      <c r="AE43" s="64" t="str">
        <f t="shared" si="2"/>
        <v/>
      </c>
      <c r="AF43" s="67"/>
      <c r="AG43" s="77"/>
      <c r="AH43" s="67"/>
      <c r="AI43" s="77"/>
      <c r="AJ43" s="67"/>
      <c r="AK43" s="67"/>
    </row>
    <row r="44" spans="1:37" s="32" customFormat="1" ht="50.5" customHeight="1" x14ac:dyDescent="0.3">
      <c r="A44" s="66">
        <f>INSTRUCTIONS!$B$2</f>
        <v>0</v>
      </c>
      <c r="B44" s="67" t="s">
        <v>101</v>
      </c>
      <c r="C44" s="68" t="s">
        <v>103</v>
      </c>
      <c r="D44" s="68"/>
      <c r="E44" s="82" t="s">
        <v>102</v>
      </c>
      <c r="F44" s="69"/>
      <c r="G44" s="70" t="s">
        <v>70</v>
      </c>
      <c r="H44" s="68" t="s">
        <v>70</v>
      </c>
      <c r="I44" s="181" t="str">
        <f>IF(H44='Dropdown input'!$B$8,'Dropdown input'!$A$8,IF(H44='Dropdown input'!$B$9,'Dropdown input'!$A$9,IF(H44='Dropdown input'!$B$10,'Dropdown input'!$A$10,IF(H44='Dropdown input'!$B$11,'Dropdown input'!$A$11,IF(H44='Dropdown input'!$B$12,'Dropdown input'!$A$12,IF(H44='Dropdown input'!$B$13,'Dropdown input'!$A$13,IF(H44='Dropdown input'!$B$14,'Dropdown input'!$A$14,IF(H44='Dropdown input'!$B$15,'Dropdown input'!$A$15,IF(H44='Dropdown input'!$B$16,'Dropdown input'!$A$16,IF(H44='Dropdown input'!$B$17,'Dropdown input'!$A$17,IF(H44='Dropdown input'!$B$18,'Dropdown input'!$A$18,IF(H44='Dropdown input'!$B$19,'Dropdown input'!$A$19,IF(H44='Dropdown input'!$B$20,'Dropdown input'!$A$20,IF(H44="…veuillez sélectionner la mesure","…veuillez sélectionner la mesure"))))))))))))))</f>
        <v>…veuillez sélectionner la mesure</v>
      </c>
      <c r="J44" s="71"/>
      <c r="K44" s="72">
        <f t="shared" si="15"/>
        <v>0</v>
      </c>
      <c r="L44" s="57">
        <f>IF(I44=2,'Dropdown input'!$C$9,IF(I44=9,'Dropdown input'!$C$16,IF(D67="…veuillez sélectionner la mesure ","…veuillez sélectionner la mesure ",0)))</f>
        <v>0</v>
      </c>
      <c r="M44" s="72">
        <f t="shared" si="3"/>
        <v>0</v>
      </c>
      <c r="N44" s="57" t="str">
        <f t="shared" si="17"/>
        <v>…veuillez sélectionner la mesure</v>
      </c>
      <c r="O44" s="57" t="str">
        <f>IF(I44=1,'Dropdown input'!$D$8,
IF(I44=2,'Dropdown input'!$D$9,
IF(I44=3,'Dropdown input'!$D$10,
IF(I44=4,'Dropdown input'!$D$11,
IF(I44=5,'Dropdown input'!$D$12,
IF(I44=6,'Dropdown input'!$D$13,
IF(I44=7,'Dropdown input'!$D$14,
IF(I44=8,'Dropdown input'!$D$15,
IF(I44=9,'Dropdown input'!$D$16,
IF(I44=10,'Dropdown input'!$D$17,
IF(I44=11,'Dropdown input'!$D$18,
IF(I44=12,'Dropdown input'!$D$19,
IF(I44=13,'Dropdown input'!$D$20,
IF(I44="…veuillez sélectionner la mesure","…veuillez sélectionner la mesure"))))))))))))))</f>
        <v>…veuillez sélectionner la mesure</v>
      </c>
      <c r="P44" s="104" t="str">
        <f t="shared" si="5"/>
        <v/>
      </c>
      <c r="Q44" s="58" t="str">
        <f>IF(I44=1,'Dropdown input'!$F$8,IF(I44=2,'Dropdown input'!$F$9,IF(I44=3,'Dropdown input'!$F$10,IF(I44=4,'Dropdown input'!$F$11,IF(I44=5,'Dropdown input'!$F$12,IF(I44=6,'Dropdown input'!$F$13,IF(I44=7,'Dropdown input'!$F$14,IF(I44=8,'Dropdown input'!$F$15,IF(I44=9,'Dropdown input'!$F$16,IF(I44=10,'Dropdown input'!$F$17,IF(I44=11,'Dropdown input'!$F$18,"")))))))))))</f>
        <v/>
      </c>
      <c r="R44" s="71" t="str">
        <f t="shared" si="6"/>
        <v/>
      </c>
      <c r="S44" s="71"/>
      <c r="T44" s="99" t="str">
        <f t="shared" si="7"/>
        <v/>
      </c>
      <c r="U44" s="100" t="str">
        <f t="shared" si="8"/>
        <v/>
      </c>
      <c r="V44" s="73" t="str">
        <f t="shared" si="9"/>
        <v/>
      </c>
      <c r="W44" s="102" t="str">
        <f t="shared" si="10"/>
        <v/>
      </c>
      <c r="X44" s="60" t="str">
        <f t="shared" si="0"/>
        <v/>
      </c>
      <c r="Y44" s="67"/>
      <c r="Z44" s="74"/>
      <c r="AA44" s="74"/>
      <c r="AB44" s="74"/>
      <c r="AC44" s="75" t="str">
        <f t="shared" si="1"/>
        <v/>
      </c>
      <c r="AD44" s="76">
        <f t="shared" si="16"/>
        <v>0</v>
      </c>
      <c r="AE44" s="64" t="str">
        <f t="shared" si="2"/>
        <v/>
      </c>
      <c r="AF44" s="67"/>
      <c r="AG44" s="77"/>
      <c r="AH44" s="67"/>
      <c r="AI44" s="77"/>
      <c r="AJ44" s="67"/>
      <c r="AK44" s="67"/>
    </row>
    <row r="45" spans="1:37" s="32" customFormat="1" ht="50.5" customHeight="1" x14ac:dyDescent="0.3">
      <c r="A45" s="66">
        <f>INSTRUCTIONS!$B$2</f>
        <v>0</v>
      </c>
      <c r="B45" s="67" t="s">
        <v>101</v>
      </c>
      <c r="C45" s="68" t="s">
        <v>103</v>
      </c>
      <c r="D45" s="68"/>
      <c r="E45" s="82" t="s">
        <v>102</v>
      </c>
      <c r="F45" s="69"/>
      <c r="G45" s="70" t="s">
        <v>70</v>
      </c>
      <c r="H45" s="68" t="s">
        <v>70</v>
      </c>
      <c r="I45" s="181" t="str">
        <f>IF(H45='Dropdown input'!$B$8,'Dropdown input'!$A$8,IF(H45='Dropdown input'!$B$9,'Dropdown input'!$A$9,IF(H45='Dropdown input'!$B$10,'Dropdown input'!$A$10,IF(H45='Dropdown input'!$B$11,'Dropdown input'!$A$11,IF(H45='Dropdown input'!$B$12,'Dropdown input'!$A$12,IF(H45='Dropdown input'!$B$13,'Dropdown input'!$A$13,IF(H45='Dropdown input'!$B$14,'Dropdown input'!$A$14,IF(H45='Dropdown input'!$B$15,'Dropdown input'!$A$15,IF(H45='Dropdown input'!$B$16,'Dropdown input'!$A$16,IF(H45='Dropdown input'!$B$17,'Dropdown input'!$A$17,IF(H45='Dropdown input'!$B$18,'Dropdown input'!$A$18,IF(H45='Dropdown input'!$B$19,'Dropdown input'!$A$19,IF(H45='Dropdown input'!$B$20,'Dropdown input'!$A$20,IF(H45="…veuillez sélectionner la mesure","…veuillez sélectionner la mesure"))))))))))))))</f>
        <v>…veuillez sélectionner la mesure</v>
      </c>
      <c r="J45" s="71"/>
      <c r="K45" s="72">
        <f t="shared" si="15"/>
        <v>0</v>
      </c>
      <c r="L45" s="57">
        <f>IF(I45=2,'Dropdown input'!$C$9,IF(I45=9,'Dropdown input'!$C$16,IF(D68="…veuillez sélectionner la mesure ","…veuillez sélectionner la mesure ",0)))</f>
        <v>0</v>
      </c>
      <c r="M45" s="72">
        <f t="shared" si="3"/>
        <v>0</v>
      </c>
      <c r="N45" s="57" t="str">
        <f t="shared" si="17"/>
        <v>…veuillez sélectionner la mesure</v>
      </c>
      <c r="O45" s="57" t="str">
        <f>IF(I45=1,'Dropdown input'!$D$8,
IF(I45=2,'Dropdown input'!$D$9,
IF(I45=3,'Dropdown input'!$D$10,
IF(I45=4,'Dropdown input'!$D$11,
IF(I45=5,'Dropdown input'!$D$12,
IF(I45=6,'Dropdown input'!$D$13,
IF(I45=7,'Dropdown input'!$D$14,
IF(I45=8,'Dropdown input'!$D$15,
IF(I45=9,'Dropdown input'!$D$16,
IF(I45=10,'Dropdown input'!$D$17,
IF(I45=11,'Dropdown input'!$D$18,
IF(I45=12,'Dropdown input'!$D$19,
IF(I45=13,'Dropdown input'!$D$20,
IF(I45="…veuillez sélectionner la mesure","…veuillez sélectionner la mesure"))))))))))))))</f>
        <v>…veuillez sélectionner la mesure</v>
      </c>
      <c r="P45" s="104" t="str">
        <f t="shared" si="5"/>
        <v/>
      </c>
      <c r="Q45" s="58" t="str">
        <f>IF(I45=1,'Dropdown input'!$F$8,IF(I45=2,'Dropdown input'!$F$9,IF(I45=3,'Dropdown input'!$F$10,IF(I45=4,'Dropdown input'!$F$11,IF(I45=5,'Dropdown input'!$F$12,IF(I45=6,'Dropdown input'!$F$13,IF(I45=7,'Dropdown input'!$F$14,IF(I45=8,'Dropdown input'!$F$15,IF(I45=9,'Dropdown input'!$F$16,IF(I45=10,'Dropdown input'!$F$17,IF(I45=11,'Dropdown input'!$F$18,"")))))))))))</f>
        <v/>
      </c>
      <c r="R45" s="71" t="str">
        <f t="shared" si="6"/>
        <v/>
      </c>
      <c r="S45" s="71"/>
      <c r="T45" s="99" t="str">
        <f t="shared" si="7"/>
        <v/>
      </c>
      <c r="U45" s="100" t="str">
        <f t="shared" si="8"/>
        <v/>
      </c>
      <c r="V45" s="73" t="str">
        <f t="shared" si="9"/>
        <v/>
      </c>
      <c r="W45" s="102" t="str">
        <f t="shared" si="10"/>
        <v/>
      </c>
      <c r="X45" s="60" t="str">
        <f t="shared" si="0"/>
        <v/>
      </c>
      <c r="Y45" s="67"/>
      <c r="Z45" s="74"/>
      <c r="AA45" s="74"/>
      <c r="AB45" s="74"/>
      <c r="AC45" s="75" t="str">
        <f t="shared" si="1"/>
        <v/>
      </c>
      <c r="AD45" s="76">
        <f t="shared" si="16"/>
        <v>0</v>
      </c>
      <c r="AE45" s="64" t="str">
        <f t="shared" si="2"/>
        <v/>
      </c>
      <c r="AF45" s="67"/>
      <c r="AG45" s="77"/>
      <c r="AH45" s="67"/>
      <c r="AI45" s="77"/>
      <c r="AJ45" s="67"/>
      <c r="AK45" s="67"/>
    </row>
    <row r="46" spans="1:37" s="32" customFormat="1" ht="50.5" customHeight="1" x14ac:dyDescent="0.3">
      <c r="A46" s="66">
        <f>INSTRUCTIONS!$B$2</f>
        <v>0</v>
      </c>
      <c r="B46" s="67" t="s">
        <v>101</v>
      </c>
      <c r="C46" s="68" t="s">
        <v>103</v>
      </c>
      <c r="D46" s="68"/>
      <c r="E46" s="82" t="s">
        <v>102</v>
      </c>
      <c r="F46" s="69"/>
      <c r="G46" s="70" t="s">
        <v>70</v>
      </c>
      <c r="H46" s="68" t="s">
        <v>70</v>
      </c>
      <c r="I46" s="181" t="str">
        <f>IF(H46='Dropdown input'!$B$8,'Dropdown input'!$A$8,IF(H46='Dropdown input'!$B$9,'Dropdown input'!$A$9,IF(H46='Dropdown input'!$B$10,'Dropdown input'!$A$10,IF(H46='Dropdown input'!$B$11,'Dropdown input'!$A$11,IF(H46='Dropdown input'!$B$12,'Dropdown input'!$A$12,IF(H46='Dropdown input'!$B$13,'Dropdown input'!$A$13,IF(H46='Dropdown input'!$B$14,'Dropdown input'!$A$14,IF(H46='Dropdown input'!$B$15,'Dropdown input'!$A$15,IF(H46='Dropdown input'!$B$16,'Dropdown input'!$A$16,IF(H46='Dropdown input'!$B$17,'Dropdown input'!$A$17,IF(H46='Dropdown input'!$B$18,'Dropdown input'!$A$18,IF(H46='Dropdown input'!$B$19,'Dropdown input'!$A$19,IF(H46='Dropdown input'!$B$20,'Dropdown input'!$A$20,IF(H46="…veuillez sélectionner la mesure","…veuillez sélectionner la mesure"))))))))))))))</f>
        <v>…veuillez sélectionner la mesure</v>
      </c>
      <c r="J46" s="71"/>
      <c r="K46" s="72">
        <f t="shared" si="15"/>
        <v>0</v>
      </c>
      <c r="L46" s="57">
        <f>IF(I46=2,'Dropdown input'!$C$9,IF(I46=9,'Dropdown input'!$C$16,IF(D69="…veuillez sélectionner la mesure ","…veuillez sélectionner la mesure ",0)))</f>
        <v>0</v>
      </c>
      <c r="M46" s="72">
        <f t="shared" si="3"/>
        <v>0</v>
      </c>
      <c r="N46" s="57" t="str">
        <f t="shared" si="17"/>
        <v>…veuillez sélectionner la mesure</v>
      </c>
      <c r="O46" s="57" t="str">
        <f>IF(I46=1,'Dropdown input'!$D$8,
IF(I46=2,'Dropdown input'!$D$9,
IF(I46=3,'Dropdown input'!$D$10,
IF(I46=4,'Dropdown input'!$D$11,
IF(I46=5,'Dropdown input'!$D$12,
IF(I46=6,'Dropdown input'!$D$13,
IF(I46=7,'Dropdown input'!$D$14,
IF(I46=8,'Dropdown input'!$D$15,
IF(I46=9,'Dropdown input'!$D$16,
IF(I46=10,'Dropdown input'!$D$17,
IF(I46=11,'Dropdown input'!$D$18,
IF(I46=12,'Dropdown input'!$D$19,
IF(I46=13,'Dropdown input'!$D$20,
IF(I46="…veuillez sélectionner la mesure","…veuillez sélectionner la mesure"))))))))))))))</f>
        <v>…veuillez sélectionner la mesure</v>
      </c>
      <c r="P46" s="104" t="str">
        <f t="shared" si="5"/>
        <v/>
      </c>
      <c r="Q46" s="58" t="str">
        <f>IF(I46=1,'Dropdown input'!$F$8,IF(I46=2,'Dropdown input'!$F$9,IF(I46=3,'Dropdown input'!$F$10,IF(I46=4,'Dropdown input'!$F$11,IF(I46=5,'Dropdown input'!$F$12,IF(I46=6,'Dropdown input'!$F$13,IF(I46=7,'Dropdown input'!$F$14,IF(I46=8,'Dropdown input'!$F$15,IF(I46=9,'Dropdown input'!$F$16,IF(I46=10,'Dropdown input'!$F$17,IF(I46=11,'Dropdown input'!$F$18,"")))))))))))</f>
        <v/>
      </c>
      <c r="R46" s="71" t="str">
        <f t="shared" si="6"/>
        <v/>
      </c>
      <c r="S46" s="71"/>
      <c r="T46" s="99" t="str">
        <f t="shared" si="7"/>
        <v/>
      </c>
      <c r="U46" s="100" t="str">
        <f t="shared" si="8"/>
        <v/>
      </c>
      <c r="V46" s="73" t="str">
        <f t="shared" si="9"/>
        <v/>
      </c>
      <c r="W46" s="102" t="str">
        <f t="shared" si="10"/>
        <v/>
      </c>
      <c r="X46" s="60" t="str">
        <f t="shared" si="0"/>
        <v/>
      </c>
      <c r="Y46" s="67"/>
      <c r="Z46" s="74"/>
      <c r="AA46" s="74"/>
      <c r="AB46" s="74"/>
      <c r="AC46" s="75" t="str">
        <f t="shared" si="1"/>
        <v/>
      </c>
      <c r="AD46" s="76">
        <f t="shared" si="16"/>
        <v>0</v>
      </c>
      <c r="AE46" s="64" t="str">
        <f t="shared" si="2"/>
        <v/>
      </c>
      <c r="AF46" s="67"/>
      <c r="AG46" s="77"/>
      <c r="AH46" s="67"/>
      <c r="AI46" s="77"/>
      <c r="AJ46" s="67"/>
      <c r="AK46" s="67"/>
    </row>
    <row r="47" spans="1:37" s="32" customFormat="1" ht="50.5" customHeight="1" x14ac:dyDescent="0.3">
      <c r="A47" s="66">
        <f>INSTRUCTIONS!$B$2</f>
        <v>0</v>
      </c>
      <c r="B47" s="67" t="s">
        <v>101</v>
      </c>
      <c r="C47" s="68" t="s">
        <v>103</v>
      </c>
      <c r="D47" s="68"/>
      <c r="E47" s="82" t="s">
        <v>102</v>
      </c>
      <c r="F47" s="69"/>
      <c r="G47" s="70" t="s">
        <v>70</v>
      </c>
      <c r="H47" s="68" t="s">
        <v>70</v>
      </c>
      <c r="I47" s="181" t="str">
        <f>IF(H47='Dropdown input'!$B$8,'Dropdown input'!$A$8,IF(H47='Dropdown input'!$B$9,'Dropdown input'!$A$9,IF(H47='Dropdown input'!$B$10,'Dropdown input'!$A$10,IF(H47='Dropdown input'!$B$11,'Dropdown input'!$A$11,IF(H47='Dropdown input'!$B$12,'Dropdown input'!$A$12,IF(H47='Dropdown input'!$B$13,'Dropdown input'!$A$13,IF(H47='Dropdown input'!$B$14,'Dropdown input'!$A$14,IF(H47='Dropdown input'!$B$15,'Dropdown input'!$A$15,IF(H47='Dropdown input'!$B$16,'Dropdown input'!$A$16,IF(H47='Dropdown input'!$B$17,'Dropdown input'!$A$17,IF(H47='Dropdown input'!$B$18,'Dropdown input'!$A$18,IF(H47='Dropdown input'!$B$19,'Dropdown input'!$A$19,IF(H47='Dropdown input'!$B$20,'Dropdown input'!$A$20,IF(H47="…veuillez sélectionner la mesure","…veuillez sélectionner la mesure"))))))))))))))</f>
        <v>…veuillez sélectionner la mesure</v>
      </c>
      <c r="J47" s="71"/>
      <c r="K47" s="72">
        <f t="shared" si="15"/>
        <v>0</v>
      </c>
      <c r="L47" s="57">
        <f>IF(I47=2,'Dropdown input'!$C$9,IF(I47=9,'Dropdown input'!$C$16,IF(D70="…veuillez sélectionner la mesure ","…veuillez sélectionner la mesure ",0)))</f>
        <v>0</v>
      </c>
      <c r="M47" s="72">
        <f t="shared" si="3"/>
        <v>0</v>
      </c>
      <c r="N47" s="57" t="str">
        <f t="shared" si="17"/>
        <v>…veuillez sélectionner la mesure</v>
      </c>
      <c r="O47" s="57" t="str">
        <f>IF(I47=1,'Dropdown input'!$D$8,
IF(I47=2,'Dropdown input'!$D$9,
IF(I47=3,'Dropdown input'!$D$10,
IF(I47=4,'Dropdown input'!$D$11,
IF(I47=5,'Dropdown input'!$D$12,
IF(I47=6,'Dropdown input'!$D$13,
IF(I47=7,'Dropdown input'!$D$14,
IF(I47=8,'Dropdown input'!$D$15,
IF(I47=9,'Dropdown input'!$D$16,
IF(I47=10,'Dropdown input'!$D$17,
IF(I47=11,'Dropdown input'!$D$18,
IF(I47=12,'Dropdown input'!$D$19,
IF(I47=13,'Dropdown input'!$D$20,
IF(I47="…veuillez sélectionner la mesure","…veuillez sélectionner la mesure"))))))))))))))</f>
        <v>…veuillez sélectionner la mesure</v>
      </c>
      <c r="P47" s="104" t="str">
        <f t="shared" si="5"/>
        <v/>
      </c>
      <c r="Q47" s="58" t="str">
        <f>IF(I47=1,'Dropdown input'!$F$8,IF(I47=2,'Dropdown input'!$F$9,IF(I47=3,'Dropdown input'!$F$10,IF(I47=4,'Dropdown input'!$F$11,IF(I47=5,'Dropdown input'!$F$12,IF(I47=6,'Dropdown input'!$F$13,IF(I47=7,'Dropdown input'!$F$14,IF(I47=8,'Dropdown input'!$F$15,IF(I47=9,'Dropdown input'!$F$16,IF(I47=10,'Dropdown input'!$F$17,IF(I47=11,'Dropdown input'!$F$18,"")))))))))))</f>
        <v/>
      </c>
      <c r="R47" s="71" t="str">
        <f t="shared" si="6"/>
        <v/>
      </c>
      <c r="S47" s="71"/>
      <c r="T47" s="99" t="str">
        <f t="shared" si="7"/>
        <v/>
      </c>
      <c r="U47" s="100" t="str">
        <f t="shared" si="8"/>
        <v/>
      </c>
      <c r="V47" s="73" t="str">
        <f t="shared" si="9"/>
        <v/>
      </c>
      <c r="W47" s="102" t="str">
        <f t="shared" si="10"/>
        <v/>
      </c>
      <c r="X47" s="60" t="str">
        <f t="shared" si="0"/>
        <v/>
      </c>
      <c r="Y47" s="67"/>
      <c r="Z47" s="74"/>
      <c r="AA47" s="74"/>
      <c r="AB47" s="74"/>
      <c r="AC47" s="75" t="str">
        <f t="shared" si="1"/>
        <v/>
      </c>
      <c r="AD47" s="76">
        <f t="shared" si="16"/>
        <v>0</v>
      </c>
      <c r="AE47" s="64" t="str">
        <f t="shared" si="2"/>
        <v/>
      </c>
      <c r="AF47" s="67"/>
      <c r="AG47" s="77"/>
      <c r="AH47" s="67"/>
      <c r="AI47" s="77"/>
      <c r="AJ47" s="67"/>
      <c r="AK47" s="67"/>
    </row>
    <row r="48" spans="1:37" s="32" customFormat="1" ht="50.5" customHeight="1" x14ac:dyDescent="0.3">
      <c r="A48" s="133">
        <f>INSTRUCTIONS!$B$2</f>
        <v>0</v>
      </c>
      <c r="B48" s="134" t="s">
        <v>101</v>
      </c>
      <c r="C48" s="135" t="s">
        <v>103</v>
      </c>
      <c r="D48" s="135"/>
      <c r="E48" s="136" t="s">
        <v>102</v>
      </c>
      <c r="F48" s="137"/>
      <c r="G48" s="138" t="s">
        <v>70</v>
      </c>
      <c r="H48" s="135" t="s">
        <v>70</v>
      </c>
      <c r="I48" s="181" t="str">
        <f>IF(H48='Dropdown input'!$B$8,'Dropdown input'!$A$8,IF(H48='Dropdown input'!$B$9,'Dropdown input'!$A$9,IF(H48='Dropdown input'!$B$10,'Dropdown input'!$A$10,IF(H48='Dropdown input'!$B$11,'Dropdown input'!$A$11,IF(H48='Dropdown input'!$B$12,'Dropdown input'!$A$12,IF(H48='Dropdown input'!$B$13,'Dropdown input'!$A$13,IF(H48='Dropdown input'!$B$14,'Dropdown input'!$A$14,IF(H48='Dropdown input'!$B$15,'Dropdown input'!$A$15,IF(H48='Dropdown input'!$B$16,'Dropdown input'!$A$16,IF(H48='Dropdown input'!$B$17,'Dropdown input'!$A$17,IF(H48='Dropdown input'!$B$18,'Dropdown input'!$A$18,IF(H48='Dropdown input'!$B$19,'Dropdown input'!$A$19,IF(H48='Dropdown input'!$B$20,'Dropdown input'!$A$20,IF(H48="…veuillez sélectionner la mesure","…veuillez sélectionner la mesure"))))))))))))))</f>
        <v>…veuillez sélectionner la mesure</v>
      </c>
      <c r="J48" s="139"/>
      <c r="K48" s="140">
        <f t="shared" si="15"/>
        <v>0</v>
      </c>
      <c r="L48" s="57">
        <f>IF(I48=2,'Dropdown input'!$C$9,IF(I48=9,'Dropdown input'!$C$16,IF(D71="…veuillez sélectionner la mesure ","…veuillez sélectionner la mesure ",0)))</f>
        <v>0</v>
      </c>
      <c r="M48" s="140">
        <f t="shared" si="3"/>
        <v>0</v>
      </c>
      <c r="N48" s="57" t="str">
        <f t="shared" si="17"/>
        <v>…veuillez sélectionner la mesure</v>
      </c>
      <c r="O48" s="57" t="str">
        <f>IF(I48=1,'Dropdown input'!$D$8,
IF(I48=2,'Dropdown input'!$D$9,
IF(I48=3,'Dropdown input'!$D$10,
IF(I48=4,'Dropdown input'!$D$11,
IF(I48=5,'Dropdown input'!$D$12,
IF(I48=6,'Dropdown input'!$D$13,
IF(I48=7,'Dropdown input'!$D$14,
IF(I48=8,'Dropdown input'!$D$15,
IF(I48=9,'Dropdown input'!$D$16,
IF(I48=10,'Dropdown input'!$D$17,
IF(I48=11,'Dropdown input'!$D$18,
IF(I48=12,'Dropdown input'!$D$19,
IF(I48=13,'Dropdown input'!$D$20,
IF(I48="…veuillez sélectionner la mesure","…veuillez sélectionner la mesure"))))))))))))))</f>
        <v>…veuillez sélectionner la mesure</v>
      </c>
      <c r="P48" s="141" t="str">
        <f t="shared" si="5"/>
        <v/>
      </c>
      <c r="Q48" s="58" t="str">
        <f>IF(I48=1,'Dropdown input'!$F$8,IF(I48=2,'Dropdown input'!$F$9,IF(I48=3,'Dropdown input'!$F$10,IF(I48=4,'Dropdown input'!$F$11,IF(I48=5,'Dropdown input'!$F$12,IF(I48=6,'Dropdown input'!$F$13,IF(I48=7,'Dropdown input'!$F$14,IF(I48=8,'Dropdown input'!$F$15,IF(I48=9,'Dropdown input'!$F$16,IF(I48=10,'Dropdown input'!$F$17,IF(I48=11,'Dropdown input'!$F$18,"")))))))))))</f>
        <v/>
      </c>
      <c r="R48" s="139" t="str">
        <f t="shared" si="6"/>
        <v/>
      </c>
      <c r="S48" s="139"/>
      <c r="T48" s="142" t="str">
        <f t="shared" si="7"/>
        <v/>
      </c>
      <c r="U48" s="143" t="str">
        <f t="shared" si="8"/>
        <v/>
      </c>
      <c r="V48" s="144" t="str">
        <f>IFERROR(U48*M48,"")</f>
        <v/>
      </c>
      <c r="W48" s="145" t="str">
        <f t="shared" si="10"/>
        <v/>
      </c>
      <c r="X48" s="146" t="str">
        <f t="shared" si="0"/>
        <v/>
      </c>
      <c r="Y48" s="134"/>
      <c r="Z48" s="147"/>
      <c r="AA48" s="147"/>
      <c r="AB48" s="147"/>
      <c r="AC48" s="148" t="str">
        <f t="shared" si="1"/>
        <v/>
      </c>
      <c r="AD48" s="149">
        <f t="shared" si="16"/>
        <v>0</v>
      </c>
      <c r="AE48" s="150" t="str">
        <f t="shared" si="2"/>
        <v/>
      </c>
      <c r="AF48" s="134"/>
      <c r="AG48" s="151"/>
      <c r="AH48" s="134"/>
      <c r="AI48" s="151"/>
      <c r="AJ48" s="134"/>
      <c r="AK48" s="134"/>
    </row>
    <row r="49" spans="1:37" s="130" customFormat="1" ht="35.5" thickBot="1" x14ac:dyDescent="0.35">
      <c r="A49" s="124" t="s">
        <v>99</v>
      </c>
      <c r="B49" s="125"/>
      <c r="C49" s="126"/>
      <c r="D49" s="126"/>
      <c r="E49" s="125"/>
      <c r="F49" s="125">
        <f>SUM(F2:F48)</f>
        <v>0</v>
      </c>
      <c r="G49" s="127"/>
      <c r="H49" s="126"/>
      <c r="I49" s="182"/>
      <c r="J49" s="125">
        <f>SUM(J2:J48)</f>
        <v>0</v>
      </c>
      <c r="K49" s="125"/>
      <c r="L49" s="128"/>
      <c r="M49" s="125">
        <f>SUM(M2:M48)</f>
        <v>0</v>
      </c>
      <c r="N49" s="128"/>
      <c r="O49" s="128"/>
      <c r="P49" s="129"/>
      <c r="Q49" s="128"/>
      <c r="R49" s="125">
        <f>SUM(R2:R48)</f>
        <v>0</v>
      </c>
      <c r="S49" s="125">
        <f>SUM(S2:S48)</f>
        <v>0</v>
      </c>
      <c r="T49" s="125">
        <f>SUM(T2:T48)</f>
        <v>0</v>
      </c>
      <c r="U49" s="132"/>
      <c r="V49" s="152">
        <f t="shared" ref="V49" si="18">SUM(V2:V48)</f>
        <v>0</v>
      </c>
      <c r="W49" s="153">
        <f t="shared" ref="W49" si="19">SUM(W2:W48)</f>
        <v>0</v>
      </c>
      <c r="X49" s="154">
        <f t="shared" ref="X49" si="20">SUM(X2:X48)</f>
        <v>0</v>
      </c>
      <c r="Y49" s="155">
        <f t="shared" ref="Y49" si="21">SUM(Y2:Y48)</f>
        <v>0</v>
      </c>
      <c r="Z49" s="156">
        <f t="shared" ref="Z49" si="22">SUM(Z2:Z48)</f>
        <v>0</v>
      </c>
      <c r="AA49" s="156">
        <f t="shared" ref="AA49" si="23">SUM(AA2:AA48)</f>
        <v>0</v>
      </c>
      <c r="AB49" s="156">
        <f t="shared" ref="AB49" si="24">SUM(AB2:AB48)</f>
        <v>0</v>
      </c>
      <c r="AC49" s="157">
        <f t="shared" ref="AC49" si="25">SUM(AC2:AC48)</f>
        <v>0</v>
      </c>
      <c r="AD49" s="158">
        <f t="shared" ref="AD49" si="26">SUM(AD2:AD48)</f>
        <v>0</v>
      </c>
      <c r="AE49" s="159">
        <f t="shared" ref="AE49" si="27">SUM(AE2:AE48)</f>
        <v>0</v>
      </c>
      <c r="AF49" s="155">
        <f t="shared" ref="AF49" si="28">SUM(AF2:AF48)</f>
        <v>0</v>
      </c>
      <c r="AG49" s="160">
        <f t="shared" ref="AG49" si="29">SUM(AG2:AG48)</f>
        <v>0</v>
      </c>
      <c r="AH49" s="155">
        <f t="shared" ref="AH49" si="30">SUM(AH2:AH48)</f>
        <v>0</v>
      </c>
      <c r="AI49" s="160">
        <f t="shared" ref="AI49" si="31">SUM(AI2:AI48)</f>
        <v>0</v>
      </c>
      <c r="AJ49" s="155">
        <f t="shared" ref="AJ49" si="32">SUM(AJ2:AJ48)</f>
        <v>0</v>
      </c>
      <c r="AK49" s="155">
        <f t="shared" ref="AK49" si="33">SUM(AK2:AK48)</f>
        <v>0</v>
      </c>
    </row>
    <row r="50" spans="1:37" ht="25.5" thickTop="1" x14ac:dyDescent="0.35"/>
  </sheetData>
  <dataValidations count="2">
    <dataValidation type="list" allowBlank="1" showInputMessage="1" showErrorMessage="1" sqref="D1" xr:uid="{00000000-0002-0000-0100-000000000000}">
      <formula1>$C$2:$C$48</formula1>
    </dataValidation>
    <dataValidation type="list" allowBlank="1" showInputMessage="1" showErrorMessage="1" sqref="D2:D49" xr:uid="{00000000-0002-0000-0100-000001000000}">
      <formula1>INDIRECT(C2:C48)</formula1>
    </dataValidation>
  </dataValidations>
  <pageMargins left="0.25" right="0.25" top="0.75" bottom="0.75" header="0.3" footer="0.3"/>
  <pageSetup paperSize="9" scale="26" fitToHeight="0" orientation="landscape" r:id="rId1"/>
  <headerFooter>
    <oddHeader>&amp;LCoûts donnant droit à une contribution&amp;CEtape de la documentation PDR&amp;R</oddHeader>
  </headerFooter>
  <rowBreaks count="1" manualBreakCount="1">
    <brk id="24" max="36" man="1"/>
  </rowBreaks>
  <ignoredErrors>
    <ignoredError sqref="K3:K48 T50 V2 W3:W48 T3:U48 T2 V3:V47 AE3:AE48 AD2:AE2 AD3:AD48 X3:X48 X2 AA2:AC2 Y3:AC48 S2 R3:S48 AF3:AK48 AF2:AK2 Y2:Z2 U2 W2 B49:AK49" unlockedFormula="1"/>
  </ignoredErrors>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2000000}">
          <x14:formula1>
            <xm:f>'Dropdown input'!$B$22:$B$25</xm:f>
          </x14:formula1>
          <xm:sqref>G2:G49</xm:sqref>
        </x14:dataValidation>
        <x14:dataValidation type="list" allowBlank="1" showInputMessage="1" showErrorMessage="1" xr:uid="{00000000-0002-0000-0100-000003000000}">
          <x14:formula1>
            <xm:f>'Dropdown input'!$B$27:$G$27</xm:f>
          </x14:formula1>
          <xm:sqref>C2:C49</xm:sqref>
        </x14:dataValidation>
        <x14:dataValidation type="list" allowBlank="1" showInputMessage="1" showErrorMessage="1" xr:uid="{00000000-0002-0000-0100-000004000000}">
          <x14:formula1>
            <xm:f>'Dropdown input'!$B$7:$B$18</xm:f>
          </x14:formula1>
          <xm:sqref>H2:H49</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4"/>
  <dimension ref="A2:S56"/>
  <sheetViews>
    <sheetView topLeftCell="A5" zoomScaleNormal="100" workbookViewId="0">
      <selection activeCell="F6" sqref="F6:F20"/>
    </sheetView>
  </sheetViews>
  <sheetFormatPr baseColWidth="10" defaultColWidth="10.58203125" defaultRowHeight="13" x14ac:dyDescent="0.3"/>
  <cols>
    <col min="1" max="1" width="10.58203125" style="3"/>
    <col min="2" max="2" width="51.58203125" style="3" customWidth="1"/>
    <col min="3" max="3" width="13.58203125" style="3" customWidth="1"/>
    <col min="4" max="4" width="11.33203125" style="3" customWidth="1"/>
    <col min="5" max="5" width="15.83203125" style="3" customWidth="1"/>
    <col min="6" max="6" width="14.75" style="3" customWidth="1"/>
    <col min="7" max="16384" width="10.58203125" style="3"/>
  </cols>
  <sheetData>
    <row r="2" spans="1:19" s="4" customFormat="1" ht="17.5" customHeight="1" x14ac:dyDescent="0.3">
      <c r="A2" s="4">
        <v>2</v>
      </c>
      <c r="B2" s="18" t="s">
        <v>0</v>
      </c>
      <c r="C2" s="16">
        <v>0.33</v>
      </c>
      <c r="D2" s="16">
        <v>0.33</v>
      </c>
      <c r="E2" s="4" t="s">
        <v>1</v>
      </c>
      <c r="F2" s="17">
        <v>0</v>
      </c>
      <c r="G2" s="17">
        <v>0</v>
      </c>
      <c r="H2" s="183">
        <v>0.8</v>
      </c>
      <c r="J2" s="17"/>
      <c r="M2" s="184"/>
      <c r="N2" s="183"/>
      <c r="O2" s="183"/>
    </row>
    <row r="3" spans="1:19" x14ac:dyDescent="0.3">
      <c r="C3" s="1"/>
    </row>
    <row r="4" spans="1:19" x14ac:dyDescent="0.3">
      <c r="C4" s="1"/>
      <c r="D4" s="1"/>
      <c r="J4" s="1"/>
      <c r="K4" s="1"/>
      <c r="L4" s="1"/>
      <c r="M4" s="1"/>
      <c r="N4" s="1"/>
      <c r="O4" s="1"/>
    </row>
    <row r="5" spans="1:19" ht="28" customHeight="1" x14ac:dyDescent="0.3">
      <c r="C5" s="197"/>
      <c r="D5" s="197"/>
      <c r="G5" s="185"/>
      <c r="I5" s="1"/>
      <c r="K5" s="1"/>
      <c r="M5" s="1"/>
      <c r="N5" s="1"/>
      <c r="O5" s="1"/>
    </row>
    <row r="6" spans="1:19" ht="77.5" x14ac:dyDescent="0.3">
      <c r="A6" s="161" t="s">
        <v>81</v>
      </c>
      <c r="B6" s="188" t="s">
        <v>173</v>
      </c>
      <c r="C6" s="162" t="s">
        <v>174</v>
      </c>
      <c r="D6" s="163" t="s">
        <v>175</v>
      </c>
      <c r="E6" s="162" t="s">
        <v>176</v>
      </c>
      <c r="F6" s="162" t="s">
        <v>177</v>
      </c>
      <c r="G6" s="185"/>
      <c r="H6" s="185"/>
      <c r="I6" s="185"/>
      <c r="J6" s="185"/>
      <c r="M6" s="1"/>
      <c r="N6" s="1"/>
      <c r="O6" s="185"/>
    </row>
    <row r="7" spans="1:19" ht="15.5" x14ac:dyDescent="0.3">
      <c r="A7" s="164">
        <v>0</v>
      </c>
      <c r="B7" s="165" t="s">
        <v>178</v>
      </c>
      <c r="C7" s="166"/>
      <c r="D7" s="166"/>
      <c r="E7" s="166"/>
      <c r="F7" s="166"/>
      <c r="G7" s="185"/>
      <c r="I7" s="185"/>
      <c r="J7" s="185"/>
      <c r="M7" s="1"/>
      <c r="N7" s="1"/>
      <c r="O7" s="185"/>
    </row>
    <row r="8" spans="1:19" s="4" customFormat="1" ht="27.65" customHeight="1" x14ac:dyDescent="0.3">
      <c r="A8" s="167">
        <v>1</v>
      </c>
      <c r="B8" s="168" t="s">
        <v>179</v>
      </c>
      <c r="C8" s="169">
        <v>0</v>
      </c>
      <c r="D8" s="170">
        <v>0</v>
      </c>
      <c r="E8" s="171" t="s">
        <v>180</v>
      </c>
      <c r="F8" s="169">
        <v>0.8</v>
      </c>
      <c r="I8" s="183"/>
      <c r="J8" s="17"/>
      <c r="M8" s="183"/>
      <c r="N8" s="183"/>
      <c r="O8" s="183"/>
    </row>
    <row r="9" spans="1:19" s="4" customFormat="1" ht="25.5" customHeight="1" x14ac:dyDescent="0.3">
      <c r="A9" s="164">
        <v>2</v>
      </c>
      <c r="B9" s="172" t="s">
        <v>181</v>
      </c>
      <c r="C9" s="173">
        <v>0.2</v>
      </c>
      <c r="D9" s="174">
        <v>0</v>
      </c>
      <c r="E9" s="164" t="s">
        <v>180</v>
      </c>
      <c r="F9" s="180">
        <v>0.8</v>
      </c>
      <c r="I9" s="183"/>
      <c r="J9" s="17"/>
      <c r="M9" s="184"/>
      <c r="N9" s="183"/>
      <c r="O9" s="183"/>
    </row>
    <row r="10" spans="1:19" s="4" customFormat="1" ht="25.5" customHeight="1" x14ac:dyDescent="0.3">
      <c r="A10" s="171">
        <v>3</v>
      </c>
      <c r="B10" s="172" t="s">
        <v>182</v>
      </c>
      <c r="C10" s="173">
        <v>0</v>
      </c>
      <c r="D10" s="174">
        <v>0.5</v>
      </c>
      <c r="E10" s="174">
        <f>0.1*1.5</f>
        <v>0.15000000000000002</v>
      </c>
      <c r="F10" s="169">
        <v>1</v>
      </c>
      <c r="G10" s="186"/>
      <c r="H10" s="186"/>
      <c r="I10" s="183"/>
      <c r="J10" s="17"/>
      <c r="K10" s="187"/>
      <c r="M10" s="184"/>
      <c r="N10" s="183"/>
      <c r="O10" s="183"/>
    </row>
    <row r="11" spans="1:19" s="4" customFormat="1" ht="25.5" customHeight="1" x14ac:dyDescent="0.3">
      <c r="A11" s="164">
        <v>4</v>
      </c>
      <c r="B11" s="172" t="s">
        <v>183</v>
      </c>
      <c r="C11" s="173">
        <v>0</v>
      </c>
      <c r="D11" s="174">
        <v>0.5</v>
      </c>
      <c r="E11" s="174">
        <f>0.1*1.5</f>
        <v>0.15000000000000002</v>
      </c>
      <c r="F11" s="180">
        <v>0.9</v>
      </c>
      <c r="G11" s="17"/>
      <c r="H11" s="17"/>
      <c r="I11" s="183"/>
      <c r="J11" s="17"/>
      <c r="K11" s="187"/>
      <c r="M11" s="184"/>
      <c r="N11" s="183"/>
      <c r="O11" s="183"/>
    </row>
    <row r="12" spans="1:19" s="4" customFormat="1" ht="35.15" customHeight="1" x14ac:dyDescent="0.3">
      <c r="A12" s="171">
        <v>5</v>
      </c>
      <c r="B12" s="172" t="s">
        <v>184</v>
      </c>
      <c r="C12" s="175">
        <v>0</v>
      </c>
      <c r="D12" s="175">
        <v>0.5</v>
      </c>
      <c r="E12" s="175">
        <f>0.23*1.5</f>
        <v>0.34500000000000003</v>
      </c>
      <c r="F12" s="189">
        <v>1</v>
      </c>
      <c r="G12" s="17"/>
      <c r="H12" s="17"/>
      <c r="I12" s="183"/>
      <c r="J12" s="17"/>
      <c r="M12" s="184"/>
      <c r="N12" s="183"/>
      <c r="O12" s="183"/>
    </row>
    <row r="13" spans="1:19" s="4" customFormat="1" ht="15.65" customHeight="1" x14ac:dyDescent="0.3">
      <c r="A13" s="164">
        <v>6</v>
      </c>
      <c r="B13" s="176" t="s">
        <v>185</v>
      </c>
      <c r="C13" s="175">
        <v>0</v>
      </c>
      <c r="D13" s="175">
        <v>0.5</v>
      </c>
      <c r="E13" s="175">
        <f>0.23*1.5</f>
        <v>0.34500000000000003</v>
      </c>
      <c r="F13" s="189">
        <v>0.9</v>
      </c>
      <c r="I13" s="183"/>
      <c r="J13" s="17"/>
      <c r="M13" s="184"/>
      <c r="N13" s="183"/>
      <c r="O13" s="183"/>
      <c r="Q13" s="2">
        <v>80</v>
      </c>
      <c r="R13" s="3" t="s">
        <v>2</v>
      </c>
      <c r="S13" s="3" t="s">
        <v>3</v>
      </c>
    </row>
    <row r="14" spans="1:19" s="4" customFormat="1" ht="15.65" customHeight="1" x14ac:dyDescent="0.3">
      <c r="A14" s="171">
        <v>7</v>
      </c>
      <c r="B14" s="172" t="s">
        <v>186</v>
      </c>
      <c r="C14" s="177">
        <v>0</v>
      </c>
      <c r="D14" s="170">
        <v>0.5</v>
      </c>
      <c r="E14" s="170">
        <f>0.26*1.5</f>
        <v>0.39</v>
      </c>
      <c r="F14" s="189">
        <v>1</v>
      </c>
      <c r="I14" s="183"/>
      <c r="J14" s="17"/>
      <c r="K14" s="187"/>
      <c r="M14" s="184"/>
      <c r="N14" s="183"/>
      <c r="O14" s="183"/>
      <c r="Q14" s="3">
        <v>90</v>
      </c>
      <c r="R14" s="3" t="s">
        <v>4</v>
      </c>
      <c r="S14" s="3"/>
    </row>
    <row r="15" spans="1:19" s="4" customFormat="1" ht="15.65" customHeight="1" x14ac:dyDescent="0.3">
      <c r="A15" s="164">
        <v>8</v>
      </c>
      <c r="B15" s="176" t="s">
        <v>187</v>
      </c>
      <c r="C15" s="177">
        <v>0</v>
      </c>
      <c r="D15" s="170">
        <v>0.5</v>
      </c>
      <c r="E15" s="170">
        <f>0.26*1.5</f>
        <v>0.39</v>
      </c>
      <c r="F15" s="169">
        <v>0.9</v>
      </c>
      <c r="I15" s="183"/>
      <c r="J15" s="17"/>
      <c r="K15" s="187"/>
      <c r="M15" s="184"/>
      <c r="N15" s="183"/>
      <c r="O15" s="183"/>
      <c r="Q15" s="3">
        <v>100</v>
      </c>
      <c r="R15" s="3" t="s">
        <v>5</v>
      </c>
      <c r="S15" s="3"/>
    </row>
    <row r="16" spans="1:19" s="4" customFormat="1" ht="29.5" x14ac:dyDescent="0.3">
      <c r="A16" s="171">
        <v>9</v>
      </c>
      <c r="B16" s="172" t="s">
        <v>188</v>
      </c>
      <c r="C16" s="177">
        <v>0.5</v>
      </c>
      <c r="D16" s="170">
        <v>0</v>
      </c>
      <c r="E16" s="171" t="s">
        <v>180</v>
      </c>
      <c r="F16" s="169">
        <v>0.8</v>
      </c>
      <c r="I16" s="183"/>
      <c r="J16" s="17"/>
      <c r="K16" s="187"/>
    </row>
    <row r="17" spans="1:11" s="4" customFormat="1" ht="15.5" x14ac:dyDescent="0.3">
      <c r="A17" s="164">
        <v>10</v>
      </c>
      <c r="B17" s="178" t="s">
        <v>172</v>
      </c>
      <c r="C17" s="173">
        <v>0</v>
      </c>
      <c r="D17" s="174">
        <v>0.5</v>
      </c>
      <c r="E17" s="164" t="s">
        <v>69</v>
      </c>
      <c r="F17" s="180">
        <v>0.9</v>
      </c>
      <c r="I17" s="183"/>
      <c r="J17" s="17"/>
      <c r="K17" s="187"/>
    </row>
    <row r="18" spans="1:11" s="4" customFormat="1" ht="29.5" x14ac:dyDescent="0.3">
      <c r="A18" s="171">
        <v>11</v>
      </c>
      <c r="B18" s="178" t="s">
        <v>189</v>
      </c>
      <c r="C18" s="177">
        <v>0</v>
      </c>
      <c r="D18" s="170">
        <v>0.5</v>
      </c>
      <c r="E18" s="171" t="s">
        <v>190</v>
      </c>
      <c r="F18" s="169">
        <v>1</v>
      </c>
      <c r="G18" s="186"/>
      <c r="H18" s="186"/>
      <c r="I18" s="183"/>
    </row>
    <row r="19" spans="1:11" ht="46.5" x14ac:dyDescent="0.3">
      <c r="A19" s="164">
        <v>12</v>
      </c>
      <c r="B19" s="178" t="s">
        <v>191</v>
      </c>
      <c r="C19" s="173">
        <v>0</v>
      </c>
      <c r="D19" s="174">
        <v>0.5</v>
      </c>
      <c r="E19" s="179" t="s">
        <v>192</v>
      </c>
      <c r="F19" s="180" t="s">
        <v>153</v>
      </c>
    </row>
    <row r="20" spans="1:11" ht="46.5" x14ac:dyDescent="0.3">
      <c r="A20" s="171">
        <v>13</v>
      </c>
      <c r="B20" s="178" t="s">
        <v>68</v>
      </c>
      <c r="C20" s="177">
        <v>0</v>
      </c>
      <c r="D20" s="170">
        <v>0.5</v>
      </c>
      <c r="E20" s="172" t="s">
        <v>69</v>
      </c>
      <c r="F20" s="169">
        <v>1</v>
      </c>
    </row>
    <row r="21" spans="1:11" ht="39" x14ac:dyDescent="0.3">
      <c r="B21" s="10" t="s">
        <v>6</v>
      </c>
      <c r="C21" s="10" t="s">
        <v>7</v>
      </c>
      <c r="J21" s="4"/>
    </row>
    <row r="22" spans="1:11" x14ac:dyDescent="0.3">
      <c r="B22" s="11" t="s">
        <v>8</v>
      </c>
      <c r="C22" s="10"/>
      <c r="J22" s="4"/>
    </row>
    <row r="23" spans="1:11" x14ac:dyDescent="0.3">
      <c r="B23" s="11" t="s">
        <v>9</v>
      </c>
      <c r="C23" s="12">
        <v>0.34</v>
      </c>
      <c r="J23" s="4"/>
    </row>
    <row r="24" spans="1:11" x14ac:dyDescent="0.3">
      <c r="B24" s="11" t="s">
        <v>10</v>
      </c>
      <c r="C24" s="12">
        <v>0.37</v>
      </c>
      <c r="J24" s="4"/>
    </row>
    <row r="25" spans="1:11" x14ac:dyDescent="0.3">
      <c r="B25" s="11" t="s">
        <v>11</v>
      </c>
      <c r="C25" s="12">
        <v>0.4</v>
      </c>
    </row>
    <row r="27" spans="1:11" ht="39.5" thickBot="1" x14ac:dyDescent="0.35">
      <c r="B27" s="13" t="s">
        <v>12</v>
      </c>
      <c r="C27" s="13" t="s">
        <v>13</v>
      </c>
      <c r="D27" s="13" t="s">
        <v>14</v>
      </c>
      <c r="E27" s="13" t="s">
        <v>154</v>
      </c>
      <c r="F27" s="28" t="s">
        <v>15</v>
      </c>
      <c r="G27" s="3" t="s">
        <v>16</v>
      </c>
      <c r="I27" s="3" t="s">
        <v>17</v>
      </c>
      <c r="J27" s="3" t="s">
        <v>18</v>
      </c>
    </row>
    <row r="28" spans="1:11" ht="39" customHeight="1" thickBot="1" x14ac:dyDescent="0.35">
      <c r="B28" s="7" t="s">
        <v>19</v>
      </c>
      <c r="C28" s="7" t="s">
        <v>20</v>
      </c>
      <c r="D28" s="7" t="s">
        <v>157</v>
      </c>
      <c r="E28" s="7" t="s">
        <v>155</v>
      </c>
      <c r="F28" s="29" t="s">
        <v>21</v>
      </c>
      <c r="G28" s="15"/>
      <c r="I28" s="3" t="s">
        <v>22</v>
      </c>
    </row>
    <row r="29" spans="1:11" ht="23.5" thickBot="1" x14ac:dyDescent="0.35">
      <c r="B29" s="7" t="s">
        <v>151</v>
      </c>
      <c r="C29" s="7" t="s">
        <v>152</v>
      </c>
      <c r="D29" s="7" t="s">
        <v>23</v>
      </c>
      <c r="E29" s="7" t="s">
        <v>156</v>
      </c>
      <c r="F29" s="30" t="s">
        <v>24</v>
      </c>
      <c r="G29" s="15"/>
      <c r="I29" s="3" t="s">
        <v>25</v>
      </c>
    </row>
    <row r="30" spans="1:11" x14ac:dyDescent="0.3">
      <c r="B30" s="7" t="s">
        <v>26</v>
      </c>
      <c r="C30" s="7" t="s">
        <v>27</v>
      </c>
      <c r="D30" s="7" t="s">
        <v>28</v>
      </c>
      <c r="E30" s="7" t="s">
        <v>29</v>
      </c>
      <c r="F30" s="7" t="s">
        <v>30</v>
      </c>
      <c r="G30" s="15"/>
      <c r="I30" s="3" t="s">
        <v>31</v>
      </c>
    </row>
    <row r="31" spans="1:11" ht="23" x14ac:dyDescent="0.3">
      <c r="B31" s="7" t="s">
        <v>32</v>
      </c>
      <c r="C31" s="7" t="s">
        <v>33</v>
      </c>
      <c r="D31" s="7" t="s">
        <v>34</v>
      </c>
      <c r="E31" s="7" t="s">
        <v>35</v>
      </c>
      <c r="F31" s="8"/>
      <c r="G31" s="15"/>
    </row>
    <row r="32" spans="1:11" x14ac:dyDescent="0.3">
      <c r="B32" s="7" t="s">
        <v>36</v>
      </c>
      <c r="C32" s="7" t="s">
        <v>37</v>
      </c>
      <c r="D32" s="7" t="s">
        <v>38</v>
      </c>
      <c r="E32" s="7" t="s">
        <v>39</v>
      </c>
      <c r="F32" s="7"/>
      <c r="G32" s="15"/>
    </row>
    <row r="33" spans="2:7" x14ac:dyDescent="0.3">
      <c r="B33" s="7" t="s">
        <v>40</v>
      </c>
      <c r="C33" s="7" t="s">
        <v>41</v>
      </c>
      <c r="D33" s="8"/>
      <c r="E33" s="8" t="s">
        <v>42</v>
      </c>
      <c r="F33" s="7"/>
      <c r="G33" s="15"/>
    </row>
    <row r="34" spans="2:7" x14ac:dyDescent="0.3">
      <c r="B34" s="8" t="s">
        <v>43</v>
      </c>
      <c r="C34" s="8" t="s">
        <v>44</v>
      </c>
      <c r="D34" s="7"/>
      <c r="E34" s="7"/>
      <c r="F34" s="7"/>
      <c r="G34" s="15"/>
    </row>
    <row r="35" spans="2:7" x14ac:dyDescent="0.3">
      <c r="C35" s="8"/>
    </row>
    <row r="36" spans="2:7" x14ac:dyDescent="0.3">
      <c r="B36" s="10" t="s">
        <v>45</v>
      </c>
    </row>
    <row r="37" spans="2:7" x14ac:dyDescent="0.3">
      <c r="B37" s="14" t="s">
        <v>46</v>
      </c>
      <c r="E37" s="10" t="s">
        <v>47</v>
      </c>
    </row>
    <row r="38" spans="2:7" ht="26" x14ac:dyDescent="0.3">
      <c r="B38" s="14" t="s">
        <v>48</v>
      </c>
      <c r="E38" s="14" t="s">
        <v>49</v>
      </c>
    </row>
    <row r="39" spans="2:7" x14ac:dyDescent="0.3">
      <c r="E39" s="14" t="s">
        <v>67</v>
      </c>
    </row>
    <row r="40" spans="2:7" ht="15.5" x14ac:dyDescent="0.3">
      <c r="B40" s="10" t="s">
        <v>50</v>
      </c>
      <c r="E40" s="27" t="s">
        <v>51</v>
      </c>
    </row>
    <row r="41" spans="2:7" x14ac:dyDescent="0.3">
      <c r="B41" s="14" t="s">
        <v>52</v>
      </c>
    </row>
    <row r="42" spans="2:7" x14ac:dyDescent="0.3">
      <c r="B42" s="14" t="s">
        <v>53</v>
      </c>
    </row>
    <row r="44" spans="2:7" x14ac:dyDescent="0.3">
      <c r="B44" s="1" t="s">
        <v>54</v>
      </c>
    </row>
    <row r="45" spans="2:7" x14ac:dyDescent="0.3">
      <c r="B45" s="9" t="s">
        <v>55</v>
      </c>
    </row>
    <row r="46" spans="2:7" x14ac:dyDescent="0.3">
      <c r="B46" s="5" t="s">
        <v>56</v>
      </c>
    </row>
    <row r="47" spans="2:7" x14ac:dyDescent="0.3">
      <c r="B47" s="6" t="s">
        <v>57</v>
      </c>
    </row>
    <row r="48" spans="2:7" x14ac:dyDescent="0.3">
      <c r="B48" s="6" t="s">
        <v>58</v>
      </c>
    </row>
    <row r="49" spans="2:2" x14ac:dyDescent="0.3">
      <c r="B49" s="6" t="s">
        <v>59</v>
      </c>
    </row>
    <row r="50" spans="2:2" x14ac:dyDescent="0.3">
      <c r="B50" s="6" t="s">
        <v>60</v>
      </c>
    </row>
    <row r="51" spans="2:2" x14ac:dyDescent="0.3">
      <c r="B51" s="6" t="s">
        <v>61</v>
      </c>
    </row>
    <row r="53" spans="2:2" x14ac:dyDescent="0.3">
      <c r="B53" s="13" t="s">
        <v>62</v>
      </c>
    </row>
    <row r="54" spans="2:2" x14ac:dyDescent="0.3">
      <c r="B54" s="21" t="s">
        <v>63</v>
      </c>
    </row>
    <row r="55" spans="2:2" x14ac:dyDescent="0.3">
      <c r="B55" s="19" t="s">
        <v>64</v>
      </c>
    </row>
    <row r="56" spans="2:2" x14ac:dyDescent="0.3">
      <c r="B56" s="20" t="s">
        <v>65</v>
      </c>
    </row>
  </sheetData>
  <mergeCells count="1">
    <mergeCell ref="C5:D5"/>
  </mergeCells>
  <pageMargins left="0.7" right="0.7" top="0.78740157499999996" bottom="0.78740157499999996" header="0.3" footer="0.3"/>
  <pageSetup paperSize="9" orientation="portrait" r:id="rId1"/>
  <legacyDrawing r:id="rId2"/>
  <tableParts count="9">
    <tablePart r:id="rId3"/>
    <tablePart r:id="rId4"/>
    <tablePart r:id="rId5"/>
    <tablePart r:id="rId6"/>
    <tablePart r:id="rId7"/>
    <tablePart r:id="rId8"/>
    <tablePart r:id="rId9"/>
    <tablePart r:id="rId10"/>
    <tablePart r:id="rId11"/>
  </tablePart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3</vt:i4>
      </vt:variant>
    </vt:vector>
  </HeadingPairs>
  <TitlesOfParts>
    <vt:vector size="6" baseType="lpstr">
      <vt:lpstr>INSTRUCTIONS</vt:lpstr>
      <vt:lpstr>Coûts</vt:lpstr>
      <vt:lpstr>Dropdown input</vt:lpstr>
      <vt:lpstr>Coûts!Druckbereich</vt:lpstr>
      <vt:lpstr>INSTRUCTIONS!Druckbereich</vt:lpstr>
      <vt:lpstr>Coûts!Drucktitel</vt:lpstr>
    </vt:vector>
  </TitlesOfParts>
  <Company>Bundesverwaltung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Beerli Anna BLW</dc:creator>
  <cp:lastModifiedBy>Smola Sten BLW</cp:lastModifiedBy>
  <cp:lastPrinted>2021-01-13T13:13:36Z</cp:lastPrinted>
  <dcterms:created xsi:type="dcterms:W3CDTF">2020-03-06T14:56:44Z</dcterms:created>
  <dcterms:modified xsi:type="dcterms:W3CDTF">2024-11-13T11:25:36Z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a112399-b73b-40c1-8af2-919b124b9d91_Enabled">
    <vt:lpwstr>true</vt:lpwstr>
  </property>
  <property fmtid="{D5CDD505-2E9C-101B-9397-08002B2CF9AE}" pid="3" name="MSIP_Label_aa112399-b73b-40c1-8af2-919b124b9d91_SetDate">
    <vt:lpwstr>2024-11-12T16:17:07Z</vt:lpwstr>
  </property>
  <property fmtid="{D5CDD505-2E9C-101B-9397-08002B2CF9AE}" pid="4" name="MSIP_Label_aa112399-b73b-40c1-8af2-919b124b9d91_Method">
    <vt:lpwstr>Privileged</vt:lpwstr>
  </property>
  <property fmtid="{D5CDD505-2E9C-101B-9397-08002B2CF9AE}" pid="5" name="MSIP_Label_aa112399-b73b-40c1-8af2-919b124b9d91_Name">
    <vt:lpwstr>L2</vt:lpwstr>
  </property>
  <property fmtid="{D5CDD505-2E9C-101B-9397-08002B2CF9AE}" pid="6" name="MSIP_Label_aa112399-b73b-40c1-8af2-919b124b9d91_SiteId">
    <vt:lpwstr>6ae27add-8276-4a38-88c1-3a9c1f973767</vt:lpwstr>
  </property>
  <property fmtid="{D5CDD505-2E9C-101B-9397-08002B2CF9AE}" pid="7" name="MSIP_Label_aa112399-b73b-40c1-8af2-919b124b9d91_ActionId">
    <vt:lpwstr>b9ea3d36-6e63-4706-8ec5-2fe854cd96f1</vt:lpwstr>
  </property>
  <property fmtid="{D5CDD505-2E9C-101B-9397-08002B2CF9AE}" pid="8" name="MSIP_Label_aa112399-b73b-40c1-8af2-919b124b9d91_ContentBits">
    <vt:lpwstr>0</vt:lpwstr>
  </property>
</Properties>
</file>