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8D3D3DB4-D748-48F6-9903-FD6699D15BF1}" xr6:coauthVersionLast="47" xr6:coauthVersionMax="47" xr10:uidLastSave="{00000000-0000-0000-0000-000000000000}"/>
  <bookViews>
    <workbookView xWindow="768" yWindow="768" windowWidth="23040" windowHeight="12120" activeTab="2" xr2:uid="{8B055A9B-03ED-49A9-986A-E4708DBB4DC3}"/>
  </bookViews>
  <sheets>
    <sheet name="Total Erhaltung kritisch" sheetId="1" r:id="rId1"/>
    <sheet name="Erhaltung kritisch nach Rasse" sheetId="12" r:id="rId2"/>
    <sheet name="Erhaltung kritisch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2" l="1"/>
  <c r="E42" i="12"/>
  <c r="C42" i="12"/>
  <c r="N41" i="12"/>
  <c r="O41" i="12"/>
  <c r="M41" i="12"/>
  <c r="L41" i="12"/>
  <c r="F41" i="12"/>
  <c r="N40" i="12"/>
  <c r="O40" i="12"/>
  <c r="M40" i="12"/>
  <c r="L40" i="12"/>
  <c r="F40" i="12"/>
  <c r="O39" i="12"/>
  <c r="N39" i="12"/>
  <c r="M39" i="12"/>
  <c r="L39" i="12"/>
  <c r="F39" i="12"/>
  <c r="N38" i="12"/>
  <c r="O38" i="12"/>
  <c r="M38" i="12"/>
  <c r="L38" i="12"/>
  <c r="F38" i="12"/>
  <c r="N37" i="12"/>
  <c r="O37" i="12"/>
  <c r="M37" i="12"/>
  <c r="L37" i="12"/>
  <c r="F37" i="12"/>
  <c r="O36" i="12"/>
  <c r="N36" i="12"/>
  <c r="M36" i="12"/>
  <c r="L36" i="12"/>
  <c r="F36" i="12"/>
  <c r="N35" i="12"/>
  <c r="O35" i="12"/>
  <c r="M35" i="12"/>
  <c r="L35" i="12"/>
  <c r="F35" i="12"/>
  <c r="N34" i="12"/>
  <c r="O34" i="12"/>
  <c r="M34" i="12"/>
  <c r="L34" i="12"/>
  <c r="F34" i="12"/>
  <c r="N33" i="12"/>
  <c r="O33" i="12"/>
  <c r="M33" i="12"/>
  <c r="L33" i="12"/>
  <c r="F33" i="12"/>
  <c r="N32" i="12"/>
  <c r="O32" i="12"/>
  <c r="M32" i="12"/>
  <c r="L32" i="12"/>
  <c r="F32" i="12"/>
  <c r="N31" i="12"/>
  <c r="O31" i="12"/>
  <c r="M31" i="12"/>
  <c r="L31" i="12"/>
  <c r="F31" i="12"/>
  <c r="N30" i="12"/>
  <c r="O30" i="12"/>
  <c r="M30" i="12"/>
  <c r="L30" i="12"/>
  <c r="F30" i="12"/>
  <c r="N29" i="12"/>
  <c r="O29" i="12"/>
  <c r="M29" i="12"/>
  <c r="L29" i="12"/>
  <c r="F29" i="12"/>
  <c r="O28" i="12"/>
  <c r="N28" i="12"/>
  <c r="M28" i="12"/>
  <c r="L28" i="12"/>
  <c r="F28" i="12"/>
  <c r="N27" i="12"/>
  <c r="O27" i="12"/>
  <c r="M27" i="12"/>
  <c r="L27" i="12"/>
  <c r="F27" i="12"/>
  <c r="N26" i="12"/>
  <c r="O26" i="12"/>
  <c r="M26" i="12"/>
  <c r="L26" i="12"/>
  <c r="F26" i="12"/>
  <c r="N25" i="12"/>
  <c r="O25" i="12"/>
  <c r="M25" i="12"/>
  <c r="L25" i="12"/>
  <c r="F25" i="12"/>
  <c r="N24" i="12"/>
  <c r="O24" i="12"/>
  <c r="M24" i="12"/>
  <c r="L24" i="12"/>
  <c r="F24" i="12"/>
  <c r="N23" i="12"/>
  <c r="O23" i="12"/>
  <c r="M23" i="12"/>
  <c r="L23" i="12"/>
  <c r="F23" i="12"/>
  <c r="N22" i="12"/>
  <c r="O22" i="12"/>
  <c r="M22" i="12"/>
  <c r="L22" i="12"/>
  <c r="F22" i="12"/>
  <c r="N21" i="12"/>
  <c r="O21" i="12"/>
  <c r="M21" i="12"/>
  <c r="L21" i="12"/>
  <c r="F21" i="12"/>
  <c r="N20" i="12"/>
  <c r="O20" i="12"/>
  <c r="M20" i="12"/>
  <c r="L20" i="12"/>
  <c r="F20" i="12"/>
  <c r="N19" i="12"/>
  <c r="O19" i="12"/>
  <c r="M19" i="12"/>
  <c r="L19" i="12"/>
  <c r="F19" i="12"/>
  <c r="N18" i="12"/>
  <c r="O18" i="12"/>
  <c r="M18" i="12"/>
  <c r="L18" i="12"/>
  <c r="F18" i="12"/>
  <c r="N17" i="12"/>
  <c r="O17" i="12"/>
  <c r="M17" i="12"/>
  <c r="L17" i="12"/>
  <c r="F17" i="12"/>
  <c r="N16" i="12"/>
  <c r="O16" i="12"/>
  <c r="M16" i="12"/>
  <c r="L16" i="12"/>
  <c r="F16" i="12"/>
  <c r="N15" i="12"/>
  <c r="O15" i="12"/>
  <c r="M15" i="12"/>
  <c r="L15" i="12"/>
  <c r="L42" i="12"/>
  <c r="F15" i="12"/>
  <c r="F42" i="12"/>
  <c r="D42" i="1"/>
  <c r="E42" i="1"/>
  <c r="C42" i="1"/>
  <c r="C43" i="1"/>
  <c r="L16" i="1"/>
  <c r="M16" i="1"/>
  <c r="N16" i="1"/>
  <c r="O16" i="1"/>
  <c r="L17" i="1"/>
  <c r="M17" i="1"/>
  <c r="N17" i="1"/>
  <c r="O17" i="1"/>
  <c r="L18" i="1"/>
  <c r="M18" i="1"/>
  <c r="N18" i="1"/>
  <c r="L19" i="1"/>
  <c r="M19" i="1"/>
  <c r="N19" i="1"/>
  <c r="L20" i="1"/>
  <c r="M20" i="1"/>
  <c r="N20" i="1"/>
  <c r="L21" i="1"/>
  <c r="M21" i="1"/>
  <c r="N21" i="1"/>
  <c r="O21" i="1"/>
  <c r="L22" i="1"/>
  <c r="M22" i="1"/>
  <c r="N22" i="1"/>
  <c r="L23" i="1"/>
  <c r="M23" i="1"/>
  <c r="N23" i="1"/>
  <c r="O23" i="1"/>
  <c r="L24" i="1"/>
  <c r="M24" i="1"/>
  <c r="N24" i="1"/>
  <c r="L25" i="1"/>
  <c r="M25" i="1"/>
  <c r="N25" i="1"/>
  <c r="O25" i="1"/>
  <c r="L26" i="1"/>
  <c r="M26" i="1"/>
  <c r="N26" i="1"/>
  <c r="O26" i="1"/>
  <c r="L27" i="1"/>
  <c r="M27" i="1"/>
  <c r="N27" i="1"/>
  <c r="L28" i="1"/>
  <c r="M28" i="1"/>
  <c r="N28" i="1"/>
  <c r="O28" i="1"/>
  <c r="L29" i="1"/>
  <c r="M29" i="1"/>
  <c r="N29" i="1"/>
  <c r="O29" i="1"/>
  <c r="L30" i="1"/>
  <c r="M30" i="1"/>
  <c r="N30" i="1"/>
  <c r="L31" i="1"/>
  <c r="M31" i="1"/>
  <c r="N31" i="1"/>
  <c r="L32" i="1"/>
  <c r="M32" i="1"/>
  <c r="N32" i="1"/>
  <c r="L33" i="1"/>
  <c r="M33" i="1"/>
  <c r="N33" i="1"/>
  <c r="O33" i="1"/>
  <c r="L34" i="1"/>
  <c r="M34" i="1"/>
  <c r="N34" i="1"/>
  <c r="L35" i="1"/>
  <c r="M35" i="1"/>
  <c r="N35" i="1"/>
  <c r="L36" i="1"/>
  <c r="M36" i="1"/>
  <c r="N36" i="1"/>
  <c r="L37" i="1"/>
  <c r="M37" i="1"/>
  <c r="N37" i="1"/>
  <c r="O37" i="1"/>
  <c r="L38" i="1"/>
  <c r="M38" i="1"/>
  <c r="N38" i="1"/>
  <c r="O38" i="1"/>
  <c r="L39" i="1"/>
  <c r="M39" i="1"/>
  <c r="N39" i="1"/>
  <c r="L40" i="1"/>
  <c r="M40" i="1"/>
  <c r="N40" i="1"/>
  <c r="O40" i="1"/>
  <c r="L41" i="1"/>
  <c r="M41" i="1"/>
  <c r="N41" i="1"/>
  <c r="O41" i="1"/>
  <c r="O18" i="1"/>
  <c r="O20" i="1"/>
  <c r="O22" i="1"/>
  <c r="O30" i="1"/>
  <c r="O34" i="1"/>
  <c r="O36" i="1"/>
  <c r="O19" i="1"/>
  <c r="O24" i="1"/>
  <c r="O27" i="1"/>
  <c r="O31" i="1"/>
  <c r="O32" i="1"/>
  <c r="O35" i="1"/>
  <c r="O39" i="1"/>
  <c r="M15" i="1"/>
  <c r="N15" i="1"/>
  <c r="L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5" i="1"/>
  <c r="M42" i="12"/>
  <c r="O42" i="12"/>
  <c r="N42" i="12"/>
  <c r="F42" i="1"/>
  <c r="F43" i="1"/>
  <c r="L42" i="1"/>
  <c r="L43" i="1"/>
  <c r="M42" i="1"/>
  <c r="N42" i="1"/>
  <c r="N43" i="1"/>
  <c r="O15" i="1"/>
  <c r="O42" i="1"/>
  <c r="O43" i="1"/>
</calcChain>
</file>

<file path=xl/sharedStrings.xml><?xml version="1.0" encoding="utf-8"?>
<sst xmlns="http://schemas.openxmlformats.org/spreadsheetml/2006/main" count="219" uniqueCount="81">
  <si>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</si>
  <si>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</si>
  <si>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</si>
  <si>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</si>
  <si>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</si>
  <si>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</si>
  <si>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</si>
  <si>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</si>
  <si>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</si>
  <si>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</si>
  <si>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</si>
  <si>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</si>
  <si>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</si>
  <si>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</si>
  <si>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</si>
  <si>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</si>
  <si>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</si>
  <si>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</si>
  <si>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</si>
  <si>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</si>
  <si>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</si>
  <si>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</si>
  <si>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</si>
  <si>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</si>
  <si>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</si>
  <si>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</si>
  <si>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</si>
  <si>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</si>
  <si>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</si>
  <si>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</si>
  <si>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</si>
  <si>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</si>
  <si>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</si>
  <si>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</si>
  <si>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</si>
  <si>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</si>
  <si>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</si>
  <si>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</si>
  <si>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</si>
  <si>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</si>
  <si>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</si>
  <si>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</si>
  <si>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</si>
  <si>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</si>
  <si>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</si>
  <si>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</si>
  <si>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</si>
  <si>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</si>
  <si>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</si>
  <si>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</si>
  <si>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</si>
  <si>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</si>
  <si>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</si>
  <si>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</si>
  <si>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</si>
  <si>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</si>
  <si>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</si>
  <si>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Beiträge zur Erhaltung der Schweizer Rassen - Status kritisch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</si>
  <si>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</si>
  <si>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</si>
  <si>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</si>
  <si>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</si>
  <si>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</si>
  <si>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</si>
  <si>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</si>
  <si>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</si>
  <si>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Nachkommen</t>
  </si>
  <si>
    <t>Ausrichtung der Beiträge für die Erhaltung von Schweizer Rassen - Status kritisch</t>
  </si>
  <si>
    <t>1. Juni bis 31. Mai</t>
  </si>
  <si>
    <t xml:space="preserve"> </t>
  </si>
  <si>
    <t>weibl. 
mit MLP</t>
  </si>
  <si>
    <t>Angaben zum beitragsauslösenden HB-Tier (einmal pro Referenzperiode)</t>
  </si>
  <si>
    <t>Angaben zum Beitragsberechtigten</t>
  </si>
  <si>
    <t>Inzucht-grad (3 Gene-rationen
max. 6.25%)</t>
  </si>
  <si>
    <t>Blut-anteil (mind. 87.50%)</t>
  </si>
  <si>
    <t>Ziegen</t>
  </si>
  <si>
    <t>Gesuchs-datum für Beitrags-auslösung</t>
  </si>
  <si>
    <t>im Herdebuch eingetragen 
ja / nein</t>
  </si>
  <si>
    <t>Geburtsdatum (Referenzperiode)</t>
  </si>
  <si>
    <t>MLP
ja / nein</t>
  </si>
  <si>
    <t>Reinzucht (Blutanteil mind. 87.50%)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</si>
</sst>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90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0" fontId="11" fillId="0" borderId="0" xfId="8" applyFont="1" applyAlignment="1">
      <alignment vertical="center"/>
    </xf>
    <xf numFmtId="3" fontId="11" fillId="0" borderId="0" xfId="8" applyNumberFormat="1" applyFont="1" applyAlignment="1">
      <alignment vertical="center"/>
    </xf>
    <xf numFmtId="43" fontId="11" fillId="0" borderId="0" xfId="8" applyNumberFormat="1" applyFont="1" applyAlignment="1">
      <alignment vertical="center"/>
    </xf>
    <xf numFmtId="43" fontId="11" fillId="0" borderId="3" xfId="1" applyFont="1" applyBorder="1"/>
    <xf numFmtId="9" fontId="16" fillId="0" borderId="5" xfId="6" applyFont="1" applyFill="1" applyBorder="1" applyAlignment="1">
      <alignment horizontal="center" vertical="center" wrapText="1"/>
    </xf>
    <xf numFmtId="172" fontId="16" fillId="0" borderId="5" xfId="6" applyNumberFormat="1" applyFont="1" applyFill="1" applyBorder="1" applyAlignment="1">
      <alignment horizontal="center" vertical="center" wrapText="1"/>
    </xf>
    <xf numFmtId="0" fontId="6" fillId="0" borderId="0" xfId="8" applyAlignment="1">
      <alignment horizontal="center"/>
    </xf>
    <xf numFmtId="0" fontId="4" fillId="2" borderId="1" xfId="8" applyFont="1" applyFill="1" applyBorder="1" applyAlignment="1">
      <alignment horizontal="center" vertical="center"/>
    </xf>
    <xf numFmtId="0" fontId="2" fillId="0" borderId="0" xfId="8" applyFont="1" applyAlignment="1">
      <alignment horizontal="left" vertical="top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F8143AEC-5F20-48D8-8E25-12E3C2B1FD06}"/>
    <cellStyle name="Komma 2 2" xfId="3" xr:uid="{7336849A-4D9D-4141-87F3-80A6AB56EA4C}"/>
    <cellStyle name="Komma 3" xfId="4" xr:uid="{A5E56E2E-C992-42F4-A591-71DF9FC5CC58}"/>
    <cellStyle name="Migliaia" xfId="1" builtinId="3"/>
    <cellStyle name="Normale" xfId="0" builtinId="0"/>
    <cellStyle name="Percentuale" xfId="5" builtinId="5"/>
    <cellStyle name="Prozent 2" xfId="6" xr:uid="{29623ADD-9B05-4B0A-998D-0925032AC4FE}"/>
    <cellStyle name="Standard 2" xfId="7" xr:uid="{3623B5CD-3AC4-48C8-929B-754A0E7E137A}"/>
    <cellStyle name="Standard 2 2" xfId="8" xr:uid="{A3E91B62-2A6E-4234-837D-1057F9F7DF2F}"/>
    <cellStyle name="Standard 2 2 2" xfId="9" xr:uid="{DB4D0FA6-265F-4CD2-B802-3B80509FB18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098" name="Picture 1" descr="P:\temp\Logo_cmyk_pos.tif">
          <a:extLst>
            <a:ext uri="{FF2B5EF4-FFF2-40B4-BE49-F238E27FC236}">
              <a16:creationId xmlns:a16="http://schemas.microsoft.com/office/drawing/2014/main" id="{62583F44-330F-0708-043D-17B8238B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2316" name="Picture 1" descr="P:\temp\Logo_cmyk_pos.tif">
          <a:extLst>
            <a:ext uri="{FF2B5EF4-FFF2-40B4-BE49-F238E27FC236}">
              <a16:creationId xmlns:a16="http://schemas.microsoft.com/office/drawing/2014/main" id="{F63DBED3-FC4A-AF9B-8A76-FE1DBFF1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1127760</xdr:colOff>
      <xdr:row>3</xdr:row>
      <xdr:rowOff>0</xdr:rowOff>
    </xdr:to>
    <xdr:pic>
      <xdr:nvPicPr>
        <xdr:cNvPr id="3144" name="Picture 1" descr="P:\temp\Logo_cmyk_pos.tif">
          <a:extLst>
            <a:ext uri="{FF2B5EF4-FFF2-40B4-BE49-F238E27FC236}">
              <a16:creationId xmlns:a16="http://schemas.microsoft.com/office/drawing/2014/main" id="{774DA6E5-FCA4-77AE-0841-F95D4C346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2F76-6FBC-4F00-9F67-0D7A8FF9CE83}">
  <sheetPr>
    <tabColor rgb="FF00B050"/>
    <pageSetUpPr fitToPage="1"/>
  </sheetPr>
  <dimension ref="A1:IK45"/>
  <sheetViews>
    <sheetView topLeftCell="A4" zoomScale="70" zoomScaleNormal="70" workbookViewId="0">
      <selection activeCell="M8" sqref="M8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5" t="s">
        <v>55</v>
      </c>
      <c r="N1" s="75"/>
      <c r="O1" s="75"/>
      <c r="P1" s="75"/>
      <c r="Q1" s="3"/>
    </row>
    <row r="2" spans="1:245" ht="21.6" customHeight="1" x14ac:dyDescent="0.25">
      <c r="M2" s="75"/>
      <c r="N2" s="75"/>
      <c r="O2" s="75"/>
      <c r="P2" s="75"/>
      <c r="Q2" s="3"/>
    </row>
    <row r="3" spans="1:245" ht="16.05" customHeight="1" x14ac:dyDescent="0.25">
      <c r="M3" s="75"/>
      <c r="N3" s="75"/>
      <c r="O3" s="75"/>
      <c r="P3" s="75"/>
      <c r="Q3" s="3"/>
    </row>
    <row r="4" spans="1:245" ht="25.5" customHeight="1" x14ac:dyDescent="0.25">
      <c r="M4" s="4"/>
      <c r="N4" s="4"/>
    </row>
    <row r="5" spans="1:245" ht="24.6" x14ac:dyDescent="0.4">
      <c r="B5" s="53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3">
      <c r="B7" s="6" t="s">
        <v>64</v>
      </c>
      <c r="C7" s="64" t="s">
        <v>75</v>
      </c>
      <c r="D7" s="63"/>
      <c r="E7" s="63"/>
      <c r="F7" s="63"/>
      <c r="G7" s="63"/>
      <c r="H7" s="62"/>
      <c r="I7" s="63"/>
      <c r="J7" s="63"/>
      <c r="L7" s="66" t="s">
        <v>54</v>
      </c>
      <c r="N7" s="66" t="s">
        <v>68</v>
      </c>
    </row>
    <row r="8" spans="1:245" ht="34.5" customHeight="1" x14ac:dyDescent="0.25">
      <c r="B8" s="6" t="s">
        <v>29</v>
      </c>
      <c r="C8" s="65"/>
      <c r="D8" s="8"/>
      <c r="E8" s="8"/>
      <c r="F8" s="8"/>
      <c r="G8" s="8"/>
      <c r="H8" s="7"/>
      <c r="I8" s="8"/>
      <c r="J8" s="8"/>
      <c r="O8" s="48" t="s">
        <v>69</v>
      </c>
    </row>
    <row r="9" spans="1:245" ht="34.5" customHeight="1" x14ac:dyDescent="0.25">
      <c r="B9" s="6"/>
      <c r="C9" s="64" t="s">
        <v>65</v>
      </c>
      <c r="D9" s="63"/>
      <c r="E9" s="63"/>
      <c r="F9" s="63"/>
      <c r="G9" s="63"/>
      <c r="H9" s="62"/>
      <c r="I9" s="63"/>
      <c r="J9" s="63"/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6" t="s">
        <v>62</v>
      </c>
      <c r="D11" s="76"/>
      <c r="E11" s="76"/>
      <c r="F11" s="76"/>
      <c r="G11" s="21"/>
      <c r="H11" s="77" t="s">
        <v>60</v>
      </c>
      <c r="I11" s="78"/>
      <c r="J11" s="78"/>
      <c r="K11" s="13"/>
      <c r="L11" s="79" t="s">
        <v>63</v>
      </c>
      <c r="M11" s="79"/>
      <c r="N11" s="79"/>
      <c r="O11" s="7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58</v>
      </c>
      <c r="D12" s="44" t="s">
        <v>70</v>
      </c>
      <c r="E12" s="44" t="s">
        <v>59</v>
      </c>
      <c r="F12" s="44" t="s">
        <v>28</v>
      </c>
      <c r="G12" s="21"/>
      <c r="H12" s="43" t="s">
        <v>58</v>
      </c>
      <c r="I12" s="44" t="s">
        <v>70</v>
      </c>
      <c r="J12" s="44" t="s">
        <v>59</v>
      </c>
      <c r="K12" s="16"/>
      <c r="L12" s="43" t="s">
        <v>58</v>
      </c>
      <c r="M12" s="44" t="s">
        <v>70</v>
      </c>
      <c r="N12" s="44" t="s">
        <v>59</v>
      </c>
      <c r="O12" s="46" t="s">
        <v>28</v>
      </c>
    </row>
    <row r="13" spans="1:245" ht="18.75" customHeight="1" x14ac:dyDescent="0.25">
      <c r="B13" s="15"/>
      <c r="C13" s="45" t="s">
        <v>61</v>
      </c>
      <c r="D13" s="45" t="s">
        <v>61</v>
      </c>
      <c r="E13" s="45" t="s">
        <v>61</v>
      </c>
      <c r="F13" s="45" t="s">
        <v>61</v>
      </c>
      <c r="G13" s="17"/>
      <c r="H13" s="45" t="s">
        <v>61</v>
      </c>
      <c r="I13" s="45" t="s">
        <v>61</v>
      </c>
      <c r="J13" s="45" t="s">
        <v>61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242.8</v>
      </c>
      <c r="I15" s="47">
        <v>142.80000000000001</v>
      </c>
      <c r="J15" s="47">
        <v>121.4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242.8</v>
      </c>
      <c r="I16" s="47">
        <v>142.80000000000001</v>
      </c>
      <c r="J16" s="47">
        <v>121.4</v>
      </c>
      <c r="K16" s="21"/>
      <c r="L16" s="49">
        <f t="shared" ref="L16:L41" si="1">SUM(C16*H16)</f>
        <v>0</v>
      </c>
      <c r="M16" s="49">
        <f t="shared" ref="M16:M41" si="2">SUM(D16*I16)</f>
        <v>0</v>
      </c>
      <c r="N16" s="49">
        <f t="shared" ref="N16:N41" si="3">SUM(E16*J16)</f>
        <v>0</v>
      </c>
      <c r="O16" s="21">
        <f t="shared" ref="O16:O41" si="4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242.8</v>
      </c>
      <c r="I17" s="47">
        <v>142.80000000000001</v>
      </c>
      <c r="J17" s="47">
        <v>121.4</v>
      </c>
      <c r="K17" s="21"/>
      <c r="L17" s="49">
        <f t="shared" si="1"/>
        <v>0</v>
      </c>
      <c r="M17" s="49">
        <f t="shared" si="2"/>
        <v>0</v>
      </c>
      <c r="N17" s="49">
        <f t="shared" si="3"/>
        <v>0</v>
      </c>
      <c r="O17" s="21">
        <f t="shared" si="4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242.8</v>
      </c>
      <c r="I18" s="47">
        <v>142.80000000000001</v>
      </c>
      <c r="J18" s="47">
        <v>121.4</v>
      </c>
      <c r="K18" s="21"/>
      <c r="L18" s="49">
        <f t="shared" si="1"/>
        <v>0</v>
      </c>
      <c r="M18" s="49">
        <f t="shared" si="2"/>
        <v>0</v>
      </c>
      <c r="N18" s="49">
        <f t="shared" si="3"/>
        <v>0</v>
      </c>
      <c r="O18" s="21">
        <f t="shared" si="4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242.8</v>
      </c>
      <c r="I19" s="47">
        <v>142.80000000000001</v>
      </c>
      <c r="J19" s="47">
        <v>121.4</v>
      </c>
      <c r="K19" s="21"/>
      <c r="L19" s="49">
        <f t="shared" si="1"/>
        <v>0</v>
      </c>
      <c r="M19" s="49">
        <f t="shared" si="2"/>
        <v>0</v>
      </c>
      <c r="N19" s="49">
        <f t="shared" si="3"/>
        <v>0</v>
      </c>
      <c r="O19" s="21">
        <f t="shared" si="4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242.8</v>
      </c>
      <c r="I20" s="47">
        <v>142.80000000000001</v>
      </c>
      <c r="J20" s="47">
        <v>121.4</v>
      </c>
      <c r="K20" s="21"/>
      <c r="L20" s="49">
        <f t="shared" si="1"/>
        <v>0</v>
      </c>
      <c r="M20" s="49">
        <f t="shared" si="2"/>
        <v>0</v>
      </c>
      <c r="N20" s="49">
        <f t="shared" si="3"/>
        <v>0</v>
      </c>
      <c r="O20" s="21">
        <f t="shared" si="4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242.8</v>
      </c>
      <c r="I21" s="47">
        <v>142.80000000000001</v>
      </c>
      <c r="J21" s="47">
        <v>121.4</v>
      </c>
      <c r="K21" s="21"/>
      <c r="L21" s="49">
        <f t="shared" si="1"/>
        <v>0</v>
      </c>
      <c r="M21" s="49">
        <f t="shared" si="2"/>
        <v>0</v>
      </c>
      <c r="N21" s="49">
        <f t="shared" si="3"/>
        <v>0</v>
      </c>
      <c r="O21" s="21">
        <f t="shared" si="4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242.8</v>
      </c>
      <c r="I22" s="47">
        <v>142.80000000000001</v>
      </c>
      <c r="J22" s="47">
        <v>121.4</v>
      </c>
      <c r="K22" s="21"/>
      <c r="L22" s="49">
        <f t="shared" si="1"/>
        <v>0</v>
      </c>
      <c r="M22" s="49">
        <f t="shared" si="2"/>
        <v>0</v>
      </c>
      <c r="N22" s="49">
        <f t="shared" si="3"/>
        <v>0</v>
      </c>
      <c r="O22" s="21">
        <f t="shared" si="4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242.8</v>
      </c>
      <c r="I23" s="47">
        <v>142.80000000000001</v>
      </c>
      <c r="J23" s="47">
        <v>121.4</v>
      </c>
      <c r="K23" s="21"/>
      <c r="L23" s="49">
        <f t="shared" si="1"/>
        <v>0</v>
      </c>
      <c r="M23" s="49">
        <f t="shared" si="2"/>
        <v>0</v>
      </c>
      <c r="N23" s="49">
        <f t="shared" si="3"/>
        <v>0</v>
      </c>
      <c r="O23" s="21">
        <f t="shared" si="4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242.8</v>
      </c>
      <c r="I24" s="47">
        <v>142.80000000000001</v>
      </c>
      <c r="J24" s="47">
        <v>121.4</v>
      </c>
      <c r="K24" s="21"/>
      <c r="L24" s="49">
        <f t="shared" si="1"/>
        <v>0</v>
      </c>
      <c r="M24" s="49">
        <f t="shared" si="2"/>
        <v>0</v>
      </c>
      <c r="N24" s="49">
        <f t="shared" si="3"/>
        <v>0</v>
      </c>
      <c r="O24" s="21">
        <f t="shared" si="4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242.8</v>
      </c>
      <c r="I25" s="47">
        <v>142.80000000000001</v>
      </c>
      <c r="J25" s="47">
        <v>121.4</v>
      </c>
      <c r="K25" s="21"/>
      <c r="L25" s="49">
        <f t="shared" si="1"/>
        <v>0</v>
      </c>
      <c r="M25" s="49">
        <f t="shared" si="2"/>
        <v>0</v>
      </c>
      <c r="N25" s="49">
        <f t="shared" si="3"/>
        <v>0</v>
      </c>
      <c r="O25" s="21">
        <f t="shared" si="4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242.8</v>
      </c>
      <c r="I26" s="47">
        <v>142.80000000000001</v>
      </c>
      <c r="J26" s="47">
        <v>121.4</v>
      </c>
      <c r="K26" s="21"/>
      <c r="L26" s="49">
        <f t="shared" si="1"/>
        <v>0</v>
      </c>
      <c r="M26" s="49">
        <f t="shared" si="2"/>
        <v>0</v>
      </c>
      <c r="N26" s="49">
        <f t="shared" si="3"/>
        <v>0</v>
      </c>
      <c r="O26" s="21">
        <f t="shared" si="4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242.8</v>
      </c>
      <c r="I27" s="47">
        <v>142.80000000000001</v>
      </c>
      <c r="J27" s="47">
        <v>121.4</v>
      </c>
      <c r="K27" s="21"/>
      <c r="L27" s="49">
        <f t="shared" si="1"/>
        <v>0</v>
      </c>
      <c r="M27" s="49">
        <f t="shared" si="2"/>
        <v>0</v>
      </c>
      <c r="N27" s="49">
        <f t="shared" si="3"/>
        <v>0</v>
      </c>
      <c r="O27" s="21">
        <f t="shared" si="4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242.8</v>
      </c>
      <c r="I28" s="47">
        <v>142.80000000000001</v>
      </c>
      <c r="J28" s="47">
        <v>121.4</v>
      </c>
      <c r="K28" s="21"/>
      <c r="L28" s="49">
        <f t="shared" si="1"/>
        <v>0</v>
      </c>
      <c r="M28" s="49">
        <f t="shared" si="2"/>
        <v>0</v>
      </c>
      <c r="N28" s="49">
        <f t="shared" si="3"/>
        <v>0</v>
      </c>
      <c r="O28" s="21">
        <f t="shared" si="4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242.8</v>
      </c>
      <c r="I29" s="47">
        <v>142.80000000000001</v>
      </c>
      <c r="J29" s="47">
        <v>121.4</v>
      </c>
      <c r="K29" s="21"/>
      <c r="L29" s="49">
        <f t="shared" si="1"/>
        <v>0</v>
      </c>
      <c r="M29" s="49">
        <f t="shared" si="2"/>
        <v>0</v>
      </c>
      <c r="N29" s="49">
        <f t="shared" si="3"/>
        <v>0</v>
      </c>
      <c r="O29" s="21">
        <f t="shared" si="4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242.8</v>
      </c>
      <c r="I30" s="47">
        <v>142.80000000000001</v>
      </c>
      <c r="J30" s="47">
        <v>121.4</v>
      </c>
      <c r="K30" s="21"/>
      <c r="L30" s="49">
        <f t="shared" si="1"/>
        <v>0</v>
      </c>
      <c r="M30" s="49">
        <f t="shared" si="2"/>
        <v>0</v>
      </c>
      <c r="N30" s="49">
        <f t="shared" si="3"/>
        <v>0</v>
      </c>
      <c r="O30" s="21">
        <f t="shared" si="4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242.8</v>
      </c>
      <c r="I31" s="47">
        <v>142.80000000000001</v>
      </c>
      <c r="J31" s="47">
        <v>121.4</v>
      </c>
      <c r="K31" s="21"/>
      <c r="L31" s="49">
        <f t="shared" si="1"/>
        <v>0</v>
      </c>
      <c r="M31" s="49">
        <f t="shared" si="2"/>
        <v>0</v>
      </c>
      <c r="N31" s="49">
        <f t="shared" si="3"/>
        <v>0</v>
      </c>
      <c r="O31" s="21">
        <f t="shared" si="4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242.8</v>
      </c>
      <c r="I32" s="47">
        <v>142.80000000000001</v>
      </c>
      <c r="J32" s="47">
        <v>121.4</v>
      </c>
      <c r="K32" s="21"/>
      <c r="L32" s="49">
        <f t="shared" si="1"/>
        <v>0</v>
      </c>
      <c r="M32" s="49">
        <f t="shared" si="2"/>
        <v>0</v>
      </c>
      <c r="N32" s="49">
        <f t="shared" si="3"/>
        <v>0</v>
      </c>
      <c r="O32" s="21">
        <f t="shared" si="4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242.8</v>
      </c>
      <c r="I33" s="47">
        <v>142.80000000000001</v>
      </c>
      <c r="J33" s="47">
        <v>121.4</v>
      </c>
      <c r="K33" s="21"/>
      <c r="L33" s="49">
        <f t="shared" si="1"/>
        <v>0</v>
      </c>
      <c r="M33" s="49">
        <f t="shared" si="2"/>
        <v>0</v>
      </c>
      <c r="N33" s="49">
        <f t="shared" si="3"/>
        <v>0</v>
      </c>
      <c r="O33" s="21">
        <f t="shared" si="4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242.8</v>
      </c>
      <c r="I34" s="47">
        <v>142.80000000000001</v>
      </c>
      <c r="J34" s="47">
        <v>121.4</v>
      </c>
      <c r="K34" s="21"/>
      <c r="L34" s="49">
        <f t="shared" si="1"/>
        <v>0</v>
      </c>
      <c r="M34" s="49">
        <f t="shared" si="2"/>
        <v>0</v>
      </c>
      <c r="N34" s="49">
        <f t="shared" si="3"/>
        <v>0</v>
      </c>
      <c r="O34" s="21">
        <f t="shared" si="4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242.8</v>
      </c>
      <c r="I35" s="47">
        <v>142.80000000000001</v>
      </c>
      <c r="J35" s="47">
        <v>121.4</v>
      </c>
      <c r="K35" s="21"/>
      <c r="L35" s="49">
        <f t="shared" si="1"/>
        <v>0</v>
      </c>
      <c r="M35" s="49">
        <f t="shared" si="2"/>
        <v>0</v>
      </c>
      <c r="N35" s="49">
        <f t="shared" si="3"/>
        <v>0</v>
      </c>
      <c r="O35" s="21">
        <f t="shared" si="4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242.8</v>
      </c>
      <c r="I36" s="47">
        <v>142.80000000000001</v>
      </c>
      <c r="J36" s="47">
        <v>121.4</v>
      </c>
      <c r="K36" s="21"/>
      <c r="L36" s="49">
        <f t="shared" si="1"/>
        <v>0</v>
      </c>
      <c r="M36" s="49">
        <f t="shared" si="2"/>
        <v>0</v>
      </c>
      <c r="N36" s="49">
        <f t="shared" si="3"/>
        <v>0</v>
      </c>
      <c r="O36" s="21">
        <f t="shared" si="4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242.8</v>
      </c>
      <c r="I37" s="47">
        <v>142.80000000000001</v>
      </c>
      <c r="J37" s="47">
        <v>121.4</v>
      </c>
      <c r="K37" s="21"/>
      <c r="L37" s="49">
        <f t="shared" si="1"/>
        <v>0</v>
      </c>
      <c r="M37" s="49">
        <f t="shared" si="2"/>
        <v>0</v>
      </c>
      <c r="N37" s="49">
        <f t="shared" si="3"/>
        <v>0</v>
      </c>
      <c r="O37" s="21">
        <f t="shared" si="4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242.8</v>
      </c>
      <c r="I38" s="47">
        <v>142.80000000000001</v>
      </c>
      <c r="J38" s="47">
        <v>121.4</v>
      </c>
      <c r="K38" s="21"/>
      <c r="L38" s="49">
        <f t="shared" si="1"/>
        <v>0</v>
      </c>
      <c r="M38" s="49">
        <f t="shared" si="2"/>
        <v>0</v>
      </c>
      <c r="N38" s="49">
        <f t="shared" si="3"/>
        <v>0</v>
      </c>
      <c r="O38" s="21">
        <f t="shared" si="4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242.8</v>
      </c>
      <c r="I39" s="47">
        <v>142.80000000000001</v>
      </c>
      <c r="J39" s="47">
        <v>121.4</v>
      </c>
      <c r="K39" s="21"/>
      <c r="L39" s="49">
        <f t="shared" si="1"/>
        <v>0</v>
      </c>
      <c r="M39" s="49">
        <f t="shared" si="2"/>
        <v>0</v>
      </c>
      <c r="N39" s="49">
        <f t="shared" si="3"/>
        <v>0</v>
      </c>
      <c r="O39" s="21">
        <f t="shared" si="4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242.8</v>
      </c>
      <c r="I40" s="47">
        <v>142.80000000000001</v>
      </c>
      <c r="J40" s="47">
        <v>121.4</v>
      </c>
      <c r="K40" s="21"/>
      <c r="L40" s="49">
        <f t="shared" si="1"/>
        <v>0</v>
      </c>
      <c r="M40" s="49">
        <f t="shared" si="2"/>
        <v>0</v>
      </c>
      <c r="N40" s="49">
        <f t="shared" si="3"/>
        <v>0</v>
      </c>
      <c r="O40" s="21">
        <f t="shared" si="4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242.8</v>
      </c>
      <c r="I41" s="47">
        <v>142.80000000000001</v>
      </c>
      <c r="J41" s="47">
        <v>121.4</v>
      </c>
      <c r="K41" s="21"/>
      <c r="L41" s="49">
        <f t="shared" si="1"/>
        <v>0</v>
      </c>
      <c r="M41" s="49">
        <f t="shared" si="2"/>
        <v>0</v>
      </c>
      <c r="N41" s="49">
        <f t="shared" si="3"/>
        <v>0</v>
      </c>
      <c r="O41" s="21">
        <f t="shared" si="4"/>
        <v>0</v>
      </c>
      <c r="P41" s="19" t="s">
        <v>27</v>
      </c>
    </row>
    <row r="42" spans="1:245" s="26" customFormat="1" ht="33.6" customHeight="1" x14ac:dyDescent="0.25">
      <c r="A42" s="22"/>
      <c r="B42" s="67"/>
      <c r="C42" s="68">
        <f>SUM(C15:C41)</f>
        <v>0</v>
      </c>
      <c r="D42" s="68">
        <f>SUM(D15:D41)</f>
        <v>0</v>
      </c>
      <c r="E42" s="68">
        <f>SUM(E15:E41)</f>
        <v>0</v>
      </c>
      <c r="F42" s="68">
        <f>SUM(F15:F41)</f>
        <v>0</v>
      </c>
      <c r="G42" s="67"/>
      <c r="H42" s="67"/>
      <c r="I42" s="67"/>
      <c r="J42" s="67"/>
      <c r="K42" s="67"/>
      <c r="L42" s="69">
        <f>SUM(L15:L41)</f>
        <v>0</v>
      </c>
      <c r="M42" s="69">
        <f>SUM(M15:M41)</f>
        <v>0</v>
      </c>
      <c r="N42" s="69">
        <f>SUM(N15:N41)</f>
        <v>0</v>
      </c>
      <c r="O42" s="69">
        <f>SUM(O15:O41)</f>
        <v>0</v>
      </c>
      <c r="P42" s="67"/>
    </row>
    <row r="43" spans="1:245" ht="33.6" customHeight="1" thickBot="1" x14ac:dyDescent="0.3">
      <c r="A43" s="22"/>
      <c r="B43" s="23" t="s">
        <v>28</v>
      </c>
      <c r="C43" s="24">
        <f>SUM(C15:C42)</f>
        <v>0</v>
      </c>
      <c r="D43" s="25"/>
      <c r="E43" s="25"/>
      <c r="F43" s="51">
        <f>SUM(F15:F42)</f>
        <v>0</v>
      </c>
      <c r="G43" s="25"/>
      <c r="H43" s="24"/>
      <c r="I43" s="25"/>
      <c r="J43" s="25"/>
      <c r="K43" s="25"/>
      <c r="L43" s="24">
        <f>SUM(L15:L42)</f>
        <v>0</v>
      </c>
      <c r="M43" s="25"/>
      <c r="N43" s="25">
        <f>SUM(N15:N42)</f>
        <v>0</v>
      </c>
      <c r="O43" s="25">
        <f>SUM(O15:O42)</f>
        <v>0</v>
      </c>
      <c r="P43" s="23" t="s">
        <v>28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</row>
    <row r="44" spans="1:245" x14ac:dyDescent="0.25">
      <c r="F44" s="52"/>
      <c r="M44" s="27"/>
      <c r="N44" s="27"/>
    </row>
    <row r="45" spans="1:245" x14ac:dyDescent="0.25">
      <c r="B45" s="26"/>
      <c r="M45" s="27"/>
      <c r="N45" s="27"/>
    </row>
  </sheetData>
  <mergeCells count="4">
    <mergeCell ref="M1:P3"/>
    <mergeCell ref="C11:F11"/>
    <mergeCell ref="H11:J11"/>
    <mergeCell ref="L11:O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1245-783D-402B-8238-5F9274C250D9}">
  <sheetPr>
    <tabColor rgb="FFFFC000"/>
    <pageSetUpPr fitToPage="1"/>
  </sheetPr>
  <dimension ref="A1:IK44"/>
  <sheetViews>
    <sheetView topLeftCell="A4" zoomScale="70" zoomScaleNormal="70" workbookViewId="0">
      <selection activeCell="N5" sqref="N5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5" t="s">
        <v>55</v>
      </c>
      <c r="N1" s="75"/>
      <c r="O1" s="75"/>
      <c r="P1" s="75"/>
      <c r="Q1" s="3"/>
    </row>
    <row r="2" spans="1:245" ht="21.6" customHeight="1" x14ac:dyDescent="0.25">
      <c r="M2" s="75"/>
      <c r="N2" s="75"/>
      <c r="O2" s="75"/>
      <c r="P2" s="75"/>
      <c r="Q2" s="3"/>
    </row>
    <row r="3" spans="1:245" ht="16.05" customHeight="1" x14ac:dyDescent="0.25">
      <c r="M3" s="75"/>
      <c r="N3" s="75"/>
      <c r="O3" s="75"/>
      <c r="P3" s="75"/>
      <c r="Q3" s="3"/>
    </row>
    <row r="4" spans="1:245" ht="25.5" customHeight="1" x14ac:dyDescent="0.25">
      <c r="M4" s="4"/>
      <c r="N4" s="4"/>
    </row>
    <row r="5" spans="1:245" ht="24.6" x14ac:dyDescent="0.4">
      <c r="B5" s="5" t="s">
        <v>57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25">
      <c r="B7" s="6" t="s">
        <v>64</v>
      </c>
      <c r="C7" s="62" t="s">
        <v>75</v>
      </c>
      <c r="D7" s="63"/>
      <c r="E7" s="63"/>
      <c r="F7" s="63"/>
      <c r="G7" s="63"/>
      <c r="H7" s="62"/>
      <c r="I7" s="63"/>
      <c r="J7" s="63"/>
    </row>
    <row r="8" spans="1:245" ht="34.5" customHeight="1" x14ac:dyDescent="0.25">
      <c r="B8" s="6" t="s">
        <v>29</v>
      </c>
      <c r="C8" s="7"/>
      <c r="D8" s="8"/>
      <c r="E8" s="8"/>
      <c r="F8" s="8"/>
      <c r="G8" s="8"/>
      <c r="H8" s="7"/>
      <c r="I8" s="8"/>
      <c r="J8" s="8"/>
    </row>
    <row r="9" spans="1:245" ht="34.5" customHeight="1" x14ac:dyDescent="0.3">
      <c r="B9" s="6" t="s">
        <v>30</v>
      </c>
      <c r="C9" s="7"/>
      <c r="D9" s="8"/>
      <c r="E9" s="8"/>
      <c r="F9" s="8"/>
      <c r="G9" s="8"/>
      <c r="H9" s="7"/>
      <c r="I9" s="8"/>
      <c r="J9" s="8"/>
      <c r="L9" s="66" t="s">
        <v>54</v>
      </c>
      <c r="N9" s="66" t="s">
        <v>68</v>
      </c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6" t="s">
        <v>62</v>
      </c>
      <c r="D11" s="76"/>
      <c r="E11" s="76"/>
      <c r="F11" s="76"/>
      <c r="G11" s="21"/>
      <c r="H11" s="77" t="s">
        <v>60</v>
      </c>
      <c r="I11" s="78"/>
      <c r="J11" s="78"/>
      <c r="K11" s="13"/>
      <c r="L11" s="79" t="s">
        <v>63</v>
      </c>
      <c r="M11" s="79"/>
      <c r="N11" s="79"/>
      <c r="O11" s="79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58</v>
      </c>
      <c r="D12" s="44" t="s">
        <v>70</v>
      </c>
      <c r="E12" s="44" t="s">
        <v>59</v>
      </c>
      <c r="F12" s="44" t="s">
        <v>28</v>
      </c>
      <c r="G12" s="21"/>
      <c r="H12" s="43" t="s">
        <v>58</v>
      </c>
      <c r="I12" s="44" t="s">
        <v>70</v>
      </c>
      <c r="J12" s="44" t="s">
        <v>59</v>
      </c>
      <c r="K12" s="16"/>
      <c r="L12" s="43" t="s">
        <v>58</v>
      </c>
      <c r="M12" s="44" t="s">
        <v>70</v>
      </c>
      <c r="N12" s="44" t="s">
        <v>59</v>
      </c>
      <c r="O12" s="46" t="s">
        <v>28</v>
      </c>
    </row>
    <row r="13" spans="1:245" ht="18.75" customHeight="1" x14ac:dyDescent="0.25">
      <c r="B13" s="15"/>
      <c r="C13" s="45" t="s">
        <v>61</v>
      </c>
      <c r="D13" s="45" t="s">
        <v>61</v>
      </c>
      <c r="E13" s="45" t="s">
        <v>61</v>
      </c>
      <c r="F13" s="45" t="s">
        <v>61</v>
      </c>
      <c r="G13" s="17"/>
      <c r="H13" s="45" t="s">
        <v>61</v>
      </c>
      <c r="I13" s="45" t="s">
        <v>61</v>
      </c>
      <c r="J13" s="45" t="s">
        <v>61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242.8</v>
      </c>
      <c r="I15" s="47">
        <v>142.80000000000001</v>
      </c>
      <c r="J15" s="47">
        <v>121.4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242.8</v>
      </c>
      <c r="I16" s="47">
        <v>142.80000000000001</v>
      </c>
      <c r="J16" s="47">
        <v>121.4</v>
      </c>
      <c r="K16" s="21"/>
      <c r="L16" s="49">
        <f t="shared" ref="L16:N41" si="1">SUM(C16*H16)</f>
        <v>0</v>
      </c>
      <c r="M16" s="49">
        <f t="shared" si="1"/>
        <v>0</v>
      </c>
      <c r="N16" s="49">
        <f t="shared" si="1"/>
        <v>0</v>
      </c>
      <c r="O16" s="21">
        <f t="shared" ref="O16:O41" si="2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242.8</v>
      </c>
      <c r="I17" s="47">
        <v>142.80000000000001</v>
      </c>
      <c r="J17" s="47">
        <v>121.4</v>
      </c>
      <c r="K17" s="21"/>
      <c r="L17" s="49">
        <f t="shared" si="1"/>
        <v>0</v>
      </c>
      <c r="M17" s="49">
        <f t="shared" si="1"/>
        <v>0</v>
      </c>
      <c r="N17" s="49">
        <f t="shared" si="1"/>
        <v>0</v>
      </c>
      <c r="O17" s="21">
        <f t="shared" si="2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242.8</v>
      </c>
      <c r="I18" s="47">
        <v>142.80000000000001</v>
      </c>
      <c r="J18" s="47">
        <v>121.4</v>
      </c>
      <c r="K18" s="21"/>
      <c r="L18" s="49">
        <f t="shared" si="1"/>
        <v>0</v>
      </c>
      <c r="M18" s="49">
        <f t="shared" si="1"/>
        <v>0</v>
      </c>
      <c r="N18" s="49">
        <f t="shared" si="1"/>
        <v>0</v>
      </c>
      <c r="O18" s="21">
        <f t="shared" si="2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242.8</v>
      </c>
      <c r="I19" s="47">
        <v>142.80000000000001</v>
      </c>
      <c r="J19" s="47">
        <v>121.4</v>
      </c>
      <c r="K19" s="21"/>
      <c r="L19" s="49">
        <f t="shared" si="1"/>
        <v>0</v>
      </c>
      <c r="M19" s="49">
        <f t="shared" si="1"/>
        <v>0</v>
      </c>
      <c r="N19" s="49">
        <f t="shared" si="1"/>
        <v>0</v>
      </c>
      <c r="O19" s="21">
        <f t="shared" si="2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242.8</v>
      </c>
      <c r="I20" s="47">
        <v>142.80000000000001</v>
      </c>
      <c r="J20" s="47">
        <v>121.4</v>
      </c>
      <c r="K20" s="21"/>
      <c r="L20" s="49">
        <f t="shared" si="1"/>
        <v>0</v>
      </c>
      <c r="M20" s="49">
        <f t="shared" si="1"/>
        <v>0</v>
      </c>
      <c r="N20" s="49">
        <f t="shared" si="1"/>
        <v>0</v>
      </c>
      <c r="O20" s="21">
        <f t="shared" si="2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242.8</v>
      </c>
      <c r="I21" s="47">
        <v>142.80000000000001</v>
      </c>
      <c r="J21" s="47">
        <v>121.4</v>
      </c>
      <c r="K21" s="21"/>
      <c r="L21" s="49">
        <f t="shared" si="1"/>
        <v>0</v>
      </c>
      <c r="M21" s="49">
        <f t="shared" si="1"/>
        <v>0</v>
      </c>
      <c r="N21" s="49">
        <f t="shared" si="1"/>
        <v>0</v>
      </c>
      <c r="O21" s="21">
        <f t="shared" si="2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242.8</v>
      </c>
      <c r="I22" s="47">
        <v>142.80000000000001</v>
      </c>
      <c r="J22" s="47">
        <v>121.4</v>
      </c>
      <c r="K22" s="21"/>
      <c r="L22" s="49">
        <f t="shared" si="1"/>
        <v>0</v>
      </c>
      <c r="M22" s="49">
        <f t="shared" si="1"/>
        <v>0</v>
      </c>
      <c r="N22" s="49">
        <f t="shared" si="1"/>
        <v>0</v>
      </c>
      <c r="O22" s="21">
        <f t="shared" si="2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242.8</v>
      </c>
      <c r="I23" s="47">
        <v>142.80000000000001</v>
      </c>
      <c r="J23" s="47">
        <v>121.4</v>
      </c>
      <c r="K23" s="21"/>
      <c r="L23" s="49">
        <f t="shared" si="1"/>
        <v>0</v>
      </c>
      <c r="M23" s="49">
        <f t="shared" si="1"/>
        <v>0</v>
      </c>
      <c r="N23" s="49">
        <f t="shared" si="1"/>
        <v>0</v>
      </c>
      <c r="O23" s="21">
        <f t="shared" si="2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242.8</v>
      </c>
      <c r="I24" s="47">
        <v>142.80000000000001</v>
      </c>
      <c r="J24" s="47">
        <v>121.4</v>
      </c>
      <c r="K24" s="21"/>
      <c r="L24" s="49">
        <f t="shared" si="1"/>
        <v>0</v>
      </c>
      <c r="M24" s="49">
        <f t="shared" si="1"/>
        <v>0</v>
      </c>
      <c r="N24" s="49">
        <f t="shared" si="1"/>
        <v>0</v>
      </c>
      <c r="O24" s="21">
        <f t="shared" si="2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242.8</v>
      </c>
      <c r="I25" s="47">
        <v>142.80000000000001</v>
      </c>
      <c r="J25" s="47">
        <v>121.4</v>
      </c>
      <c r="K25" s="21"/>
      <c r="L25" s="49">
        <f t="shared" si="1"/>
        <v>0</v>
      </c>
      <c r="M25" s="49">
        <f t="shared" si="1"/>
        <v>0</v>
      </c>
      <c r="N25" s="49">
        <f t="shared" si="1"/>
        <v>0</v>
      </c>
      <c r="O25" s="21">
        <f t="shared" si="2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242.8</v>
      </c>
      <c r="I26" s="47">
        <v>142.80000000000001</v>
      </c>
      <c r="J26" s="47">
        <v>121.4</v>
      </c>
      <c r="K26" s="21"/>
      <c r="L26" s="49">
        <f t="shared" si="1"/>
        <v>0</v>
      </c>
      <c r="M26" s="49">
        <f t="shared" si="1"/>
        <v>0</v>
      </c>
      <c r="N26" s="49">
        <f t="shared" si="1"/>
        <v>0</v>
      </c>
      <c r="O26" s="21">
        <f t="shared" si="2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242.8</v>
      </c>
      <c r="I27" s="47">
        <v>142.80000000000001</v>
      </c>
      <c r="J27" s="47">
        <v>121.4</v>
      </c>
      <c r="K27" s="21"/>
      <c r="L27" s="49">
        <f t="shared" si="1"/>
        <v>0</v>
      </c>
      <c r="M27" s="49">
        <f t="shared" si="1"/>
        <v>0</v>
      </c>
      <c r="N27" s="49">
        <f t="shared" si="1"/>
        <v>0</v>
      </c>
      <c r="O27" s="21">
        <f t="shared" si="2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242.8</v>
      </c>
      <c r="I28" s="47">
        <v>142.80000000000001</v>
      </c>
      <c r="J28" s="47">
        <v>121.4</v>
      </c>
      <c r="K28" s="21"/>
      <c r="L28" s="49">
        <f t="shared" si="1"/>
        <v>0</v>
      </c>
      <c r="M28" s="49">
        <f t="shared" si="1"/>
        <v>0</v>
      </c>
      <c r="N28" s="49">
        <f t="shared" si="1"/>
        <v>0</v>
      </c>
      <c r="O28" s="21">
        <f t="shared" si="2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242.8</v>
      </c>
      <c r="I29" s="47">
        <v>142.80000000000001</v>
      </c>
      <c r="J29" s="47">
        <v>121.4</v>
      </c>
      <c r="K29" s="21"/>
      <c r="L29" s="49">
        <f t="shared" si="1"/>
        <v>0</v>
      </c>
      <c r="M29" s="49">
        <f t="shared" si="1"/>
        <v>0</v>
      </c>
      <c r="N29" s="49">
        <f t="shared" si="1"/>
        <v>0</v>
      </c>
      <c r="O29" s="21">
        <f t="shared" si="2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242.8</v>
      </c>
      <c r="I30" s="47">
        <v>142.80000000000001</v>
      </c>
      <c r="J30" s="47">
        <v>121.4</v>
      </c>
      <c r="K30" s="21"/>
      <c r="L30" s="49">
        <f t="shared" si="1"/>
        <v>0</v>
      </c>
      <c r="M30" s="49">
        <f t="shared" si="1"/>
        <v>0</v>
      </c>
      <c r="N30" s="49">
        <f t="shared" si="1"/>
        <v>0</v>
      </c>
      <c r="O30" s="21">
        <f t="shared" si="2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242.8</v>
      </c>
      <c r="I31" s="47">
        <v>142.80000000000001</v>
      </c>
      <c r="J31" s="47">
        <v>121.4</v>
      </c>
      <c r="K31" s="21"/>
      <c r="L31" s="49">
        <f t="shared" si="1"/>
        <v>0</v>
      </c>
      <c r="M31" s="49">
        <f t="shared" si="1"/>
        <v>0</v>
      </c>
      <c r="N31" s="49">
        <f t="shared" si="1"/>
        <v>0</v>
      </c>
      <c r="O31" s="21">
        <f t="shared" si="2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242.8</v>
      </c>
      <c r="I32" s="47">
        <v>142.80000000000001</v>
      </c>
      <c r="J32" s="47">
        <v>121.4</v>
      </c>
      <c r="K32" s="21"/>
      <c r="L32" s="49">
        <f t="shared" si="1"/>
        <v>0</v>
      </c>
      <c r="M32" s="49">
        <f t="shared" si="1"/>
        <v>0</v>
      </c>
      <c r="N32" s="49">
        <f t="shared" si="1"/>
        <v>0</v>
      </c>
      <c r="O32" s="21">
        <f t="shared" si="2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242.8</v>
      </c>
      <c r="I33" s="47">
        <v>142.80000000000001</v>
      </c>
      <c r="J33" s="47">
        <v>121.4</v>
      </c>
      <c r="K33" s="21"/>
      <c r="L33" s="49">
        <f t="shared" si="1"/>
        <v>0</v>
      </c>
      <c r="M33" s="49">
        <f t="shared" si="1"/>
        <v>0</v>
      </c>
      <c r="N33" s="49">
        <f t="shared" si="1"/>
        <v>0</v>
      </c>
      <c r="O33" s="21">
        <f t="shared" si="2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242.8</v>
      </c>
      <c r="I34" s="47">
        <v>142.80000000000001</v>
      </c>
      <c r="J34" s="47">
        <v>121.4</v>
      </c>
      <c r="K34" s="21"/>
      <c r="L34" s="49">
        <f t="shared" si="1"/>
        <v>0</v>
      </c>
      <c r="M34" s="49">
        <f t="shared" si="1"/>
        <v>0</v>
      </c>
      <c r="N34" s="49">
        <f t="shared" si="1"/>
        <v>0</v>
      </c>
      <c r="O34" s="21">
        <f t="shared" si="2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242.8</v>
      </c>
      <c r="I35" s="47">
        <v>142.80000000000001</v>
      </c>
      <c r="J35" s="47">
        <v>121.4</v>
      </c>
      <c r="K35" s="21"/>
      <c r="L35" s="49">
        <f t="shared" si="1"/>
        <v>0</v>
      </c>
      <c r="M35" s="49">
        <f t="shared" si="1"/>
        <v>0</v>
      </c>
      <c r="N35" s="49">
        <f t="shared" si="1"/>
        <v>0</v>
      </c>
      <c r="O35" s="21">
        <f t="shared" si="2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242.8</v>
      </c>
      <c r="I36" s="47">
        <v>142.80000000000001</v>
      </c>
      <c r="J36" s="47">
        <v>121.4</v>
      </c>
      <c r="K36" s="21"/>
      <c r="L36" s="49">
        <f t="shared" si="1"/>
        <v>0</v>
      </c>
      <c r="M36" s="49">
        <f t="shared" si="1"/>
        <v>0</v>
      </c>
      <c r="N36" s="49">
        <f t="shared" si="1"/>
        <v>0</v>
      </c>
      <c r="O36" s="21">
        <f t="shared" si="2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242.8</v>
      </c>
      <c r="I37" s="47">
        <v>142.80000000000001</v>
      </c>
      <c r="J37" s="47">
        <v>121.4</v>
      </c>
      <c r="K37" s="21"/>
      <c r="L37" s="49">
        <f t="shared" si="1"/>
        <v>0</v>
      </c>
      <c r="M37" s="49">
        <f t="shared" si="1"/>
        <v>0</v>
      </c>
      <c r="N37" s="49">
        <f t="shared" si="1"/>
        <v>0</v>
      </c>
      <c r="O37" s="21">
        <f t="shared" si="2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242.8</v>
      </c>
      <c r="I38" s="47">
        <v>142.80000000000001</v>
      </c>
      <c r="J38" s="47">
        <v>121.4</v>
      </c>
      <c r="K38" s="21"/>
      <c r="L38" s="49">
        <f t="shared" si="1"/>
        <v>0</v>
      </c>
      <c r="M38" s="49">
        <f t="shared" si="1"/>
        <v>0</v>
      </c>
      <c r="N38" s="49">
        <f t="shared" si="1"/>
        <v>0</v>
      </c>
      <c r="O38" s="21">
        <f t="shared" si="2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242.8</v>
      </c>
      <c r="I39" s="47">
        <v>142.80000000000001</v>
      </c>
      <c r="J39" s="47">
        <v>121.4</v>
      </c>
      <c r="K39" s="21"/>
      <c r="L39" s="49">
        <f t="shared" si="1"/>
        <v>0</v>
      </c>
      <c r="M39" s="49">
        <f t="shared" si="1"/>
        <v>0</v>
      </c>
      <c r="N39" s="49">
        <f t="shared" si="1"/>
        <v>0</v>
      </c>
      <c r="O39" s="21">
        <f t="shared" si="2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242.8</v>
      </c>
      <c r="I40" s="47">
        <v>142.80000000000001</v>
      </c>
      <c r="J40" s="47">
        <v>121.4</v>
      </c>
      <c r="K40" s="21"/>
      <c r="L40" s="49">
        <f t="shared" si="1"/>
        <v>0</v>
      </c>
      <c r="M40" s="49">
        <f t="shared" si="1"/>
        <v>0</v>
      </c>
      <c r="N40" s="49">
        <f t="shared" si="1"/>
        <v>0</v>
      </c>
      <c r="O40" s="21">
        <f t="shared" si="2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242.8</v>
      </c>
      <c r="I41" s="47">
        <v>142.80000000000001</v>
      </c>
      <c r="J41" s="47">
        <v>121.4</v>
      </c>
      <c r="K41" s="21"/>
      <c r="L41" s="49">
        <f t="shared" si="1"/>
        <v>0</v>
      </c>
      <c r="M41" s="49">
        <f t="shared" si="1"/>
        <v>0</v>
      </c>
      <c r="N41" s="49">
        <f t="shared" si="1"/>
        <v>0</v>
      </c>
      <c r="O41" s="21">
        <f t="shared" si="2"/>
        <v>0</v>
      </c>
      <c r="P41" s="19" t="s">
        <v>27</v>
      </c>
    </row>
    <row r="42" spans="1:245" ht="33.6" customHeight="1" thickBot="1" x14ac:dyDescent="0.3">
      <c r="A42" s="22"/>
      <c r="B42" s="23" t="s">
        <v>28</v>
      </c>
      <c r="C42" s="24">
        <f>SUM(C15:C41)</f>
        <v>0</v>
      </c>
      <c r="D42" s="24">
        <f>SUM(D15:D41)</f>
        <v>0</v>
      </c>
      <c r="E42" s="24">
        <f>SUM(E15:E41)</f>
        <v>0</v>
      </c>
      <c r="F42" s="51">
        <f>SUM(F15:F41)</f>
        <v>0</v>
      </c>
      <c r="G42" s="25"/>
      <c r="H42" s="24"/>
      <c r="I42" s="25"/>
      <c r="J42" s="25"/>
      <c r="K42" s="25"/>
      <c r="L42" s="70">
        <f>SUM(L15:L41)</f>
        <v>0</v>
      </c>
      <c r="M42" s="70">
        <f>SUM(M15:M41)</f>
        <v>0</v>
      </c>
      <c r="N42" s="25">
        <f>SUM(N15:N41)</f>
        <v>0</v>
      </c>
      <c r="O42" s="25">
        <f>SUM(O15:O41)</f>
        <v>0</v>
      </c>
      <c r="P42" s="23" t="s">
        <v>28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</row>
    <row r="43" spans="1:245" x14ac:dyDescent="0.25">
      <c r="F43" s="52"/>
      <c r="M43" s="27"/>
      <c r="N43" s="27"/>
    </row>
    <row r="44" spans="1:245" x14ac:dyDescent="0.25">
      <c r="B44" s="26"/>
      <c r="M44" s="27"/>
      <c r="N44" s="27"/>
    </row>
  </sheetData>
  <mergeCells count="4">
    <mergeCell ref="M1:P3"/>
    <mergeCell ref="C11:F11"/>
    <mergeCell ref="H11:J11"/>
    <mergeCell ref="L11:O11"/>
  </mergeCells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D10BE-7A09-4B06-B5D9-F87A31AE605B}">
  <sheetPr>
    <tabColor theme="4" tint="0.39997558519241921"/>
    <pageSetUpPr fitToPage="1"/>
  </sheetPr>
  <dimension ref="A1:AH12"/>
  <sheetViews>
    <sheetView tabSelected="1" zoomScaleNormal="145" workbookViewId="0">
      <selection activeCell="W12" sqref="W12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28" bestFit="1" customWidth="1"/>
    <col min="4" max="4" width="10.77734375" style="39" customWidth="1"/>
    <col min="5" max="5" width="18" bestFit="1" customWidth="1"/>
    <col min="6" max="6" width="13.21875" customWidth="1"/>
    <col min="7" max="7" width="4.21875" bestFit="1" customWidth="1"/>
    <col min="8" max="8" width="7.6640625" style="28" customWidth="1"/>
    <col min="9" max="9" width="5.44140625" style="28" bestFit="1" customWidth="1"/>
    <col min="10" max="10" width="18" bestFit="1" customWidth="1"/>
    <col min="11" max="11" width="6.77734375" style="28" bestFit="1" customWidth="1"/>
    <col min="12" max="12" width="18" bestFit="1" customWidth="1"/>
    <col min="13" max="13" width="7" style="28" bestFit="1" customWidth="1"/>
    <col min="14" max="14" width="18" bestFit="1" customWidth="1"/>
    <col min="15" max="15" width="5.77734375" style="28" bestFit="1" customWidth="1"/>
    <col min="16" max="16" width="18" bestFit="1" customWidth="1"/>
    <col min="17" max="17" width="7" style="28" bestFit="1" customWidth="1"/>
    <col min="18" max="18" width="18" bestFit="1" customWidth="1"/>
    <col min="19" max="19" width="7.21875" style="28" bestFit="1" customWidth="1"/>
    <col min="20" max="20" width="18" bestFit="1" customWidth="1"/>
    <col min="21" max="21" width="18" customWidth="1"/>
    <col min="22" max="22" width="18" style="37" customWidth="1"/>
    <col min="23" max="23" width="13.5546875" bestFit="1" customWidth="1"/>
    <col min="24" max="24" width="9.21875" customWidth="1"/>
    <col min="25" max="25" width="11.21875" style="39" customWidth="1"/>
    <col min="26" max="26" width="5.21875" style="29" customWidth="1"/>
    <col min="27" max="27" width="11.5546875" style="37" bestFit="1" customWidth="1"/>
    <col min="28" max="28" width="11.5546875" customWidth="1"/>
    <col min="29" max="29" width="15.77734375" bestFit="1" customWidth="1"/>
    <col min="30" max="30" width="5" bestFit="1" customWidth="1"/>
    <col min="31" max="31" width="14.77734375" customWidth="1"/>
    <col min="32" max="32" width="3.5546875" bestFit="1" customWidth="1"/>
    <col min="33" max="33" width="7.5546875" bestFit="1" customWidth="1"/>
    <col min="34" max="34" width="9.21875" style="30" customWidth="1"/>
    <col min="35" max="256" width="11.5546875" customWidth="1"/>
  </cols>
  <sheetData>
    <row r="1" spans="1:34" ht="12.75" customHeight="1" x14ac:dyDescent="0.25">
      <c r="AE1" s="75" t="s">
        <v>55</v>
      </c>
      <c r="AF1" s="75"/>
      <c r="AG1" s="75"/>
      <c r="AH1" s="75"/>
    </row>
    <row r="2" spans="1:34" x14ac:dyDescent="0.25">
      <c r="AE2" s="75"/>
      <c r="AF2" s="75"/>
      <c r="AG2" s="75"/>
      <c r="AH2" s="75"/>
    </row>
    <row r="3" spans="1:34" ht="27" customHeight="1" x14ac:dyDescent="0.25">
      <c r="AE3" s="75"/>
      <c r="AF3" s="75"/>
      <c r="AG3" s="75"/>
      <c r="AH3" s="75"/>
    </row>
    <row r="5" spans="1:34" s="2" customFormat="1" ht="45" customHeight="1" x14ac:dyDescent="0.25">
      <c r="A5" s="1"/>
      <c r="B5" s="31" t="s">
        <v>67</v>
      </c>
      <c r="D5" s="40"/>
      <c r="H5" s="73"/>
      <c r="J5" s="32"/>
      <c r="R5" s="31" t="s">
        <v>54</v>
      </c>
      <c r="V5" s="31" t="s">
        <v>68</v>
      </c>
      <c r="Y5" s="61"/>
      <c r="Z5" s="33"/>
      <c r="AA5" s="42"/>
      <c r="AH5" s="38"/>
    </row>
    <row r="6" spans="1:34" s="2" customFormat="1" ht="26.25" customHeight="1" x14ac:dyDescent="0.25">
      <c r="A6" s="1"/>
      <c r="B6" s="34" t="s">
        <v>0</v>
      </c>
      <c r="C6" s="9"/>
      <c r="D6" s="41"/>
      <c r="E6" s="8"/>
      <c r="F6" s="8"/>
      <c r="G6" s="9"/>
      <c r="H6" s="74"/>
      <c r="I6" s="9"/>
      <c r="J6" s="8"/>
      <c r="K6" s="8"/>
      <c r="L6" s="9"/>
      <c r="V6" s="42"/>
      <c r="Y6" s="61"/>
      <c r="Z6" s="33"/>
      <c r="AA6" s="42"/>
      <c r="AH6" s="38"/>
    </row>
    <row r="7" spans="1:34" s="2" customFormat="1" x14ac:dyDescent="0.25">
      <c r="A7" s="1"/>
      <c r="B7" s="35"/>
      <c r="D7" s="40"/>
      <c r="H7" s="73"/>
      <c r="V7" s="42"/>
      <c r="Y7" s="61"/>
      <c r="Z7" s="33"/>
      <c r="AA7" s="42"/>
      <c r="AH7" s="38"/>
    </row>
    <row r="9" spans="1:34" s="36" customFormat="1" ht="26.25" customHeight="1" x14ac:dyDescent="0.25">
      <c r="B9" s="83" t="s">
        <v>71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5"/>
      <c r="U9" s="86" t="s">
        <v>66</v>
      </c>
      <c r="V9" s="87"/>
      <c r="W9" s="87"/>
      <c r="X9" s="87"/>
      <c r="Y9" s="88"/>
      <c r="Z9" s="33"/>
      <c r="AA9" s="80" t="s">
        <v>72</v>
      </c>
      <c r="AB9" s="81"/>
      <c r="AC9" s="81"/>
      <c r="AD9" s="81"/>
      <c r="AE9" s="81"/>
      <c r="AF9" s="81"/>
      <c r="AG9" s="82"/>
      <c r="AH9" s="89" t="s">
        <v>53</v>
      </c>
    </row>
    <row r="10" spans="1:34" s="54" customFormat="1" ht="83.55" customHeight="1" x14ac:dyDescent="0.25">
      <c r="B10" s="55" t="s">
        <v>30</v>
      </c>
      <c r="C10" s="56" t="s">
        <v>32</v>
      </c>
      <c r="D10" s="60" t="s">
        <v>80</v>
      </c>
      <c r="E10" s="59" t="s">
        <v>33</v>
      </c>
      <c r="F10" s="55" t="s">
        <v>34</v>
      </c>
      <c r="G10" s="55" t="s">
        <v>35</v>
      </c>
      <c r="H10" s="59" t="s">
        <v>79</v>
      </c>
      <c r="I10" s="56" t="s">
        <v>36</v>
      </c>
      <c r="J10" s="56" t="s">
        <v>37</v>
      </c>
      <c r="K10" s="56" t="s">
        <v>38</v>
      </c>
      <c r="L10" s="56" t="s">
        <v>39</v>
      </c>
      <c r="M10" s="56" t="s">
        <v>40</v>
      </c>
      <c r="N10" s="56" t="s">
        <v>41</v>
      </c>
      <c r="O10" s="56" t="s">
        <v>42</v>
      </c>
      <c r="P10" s="56" t="s">
        <v>43</v>
      </c>
      <c r="Q10" s="56" t="s">
        <v>44</v>
      </c>
      <c r="R10" s="56" t="s">
        <v>45</v>
      </c>
      <c r="S10" s="56" t="s">
        <v>46</v>
      </c>
      <c r="T10" s="56" t="s">
        <v>47</v>
      </c>
      <c r="U10" s="57" t="s">
        <v>33</v>
      </c>
      <c r="V10" s="58" t="s">
        <v>78</v>
      </c>
      <c r="W10" s="59" t="s">
        <v>77</v>
      </c>
      <c r="X10" s="71" t="s">
        <v>74</v>
      </c>
      <c r="Y10" s="71" t="s">
        <v>73</v>
      </c>
      <c r="Z10" s="33"/>
      <c r="AA10" s="72" t="s">
        <v>76</v>
      </c>
      <c r="AB10" s="57" t="s">
        <v>48</v>
      </c>
      <c r="AC10" s="55" t="s">
        <v>49</v>
      </c>
      <c r="AD10" s="55" t="s">
        <v>50</v>
      </c>
      <c r="AE10" s="55" t="s">
        <v>51</v>
      </c>
      <c r="AF10" s="55" t="s">
        <v>31</v>
      </c>
      <c r="AG10" s="55" t="s">
        <v>52</v>
      </c>
      <c r="AH10" s="89"/>
    </row>
    <row r="11" spans="1:34" x14ac:dyDescent="0.25">
      <c r="Z11" s="33"/>
    </row>
    <row r="12" spans="1:34" x14ac:dyDescent="0.25">
      <c r="Z12" s="33"/>
    </row>
  </sheetData>
  <mergeCells count="5">
    <mergeCell ref="AE1:AH3"/>
    <mergeCell ref="AA9:AG9"/>
    <mergeCell ref="B9:T9"/>
    <mergeCell ref="U9:Y9"/>
    <mergeCell ref="AH9:AH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kritisch</vt:lpstr>
      <vt:lpstr>Erhaltung kritisch nach Rasse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2023-03-21T12:20:09Z</cp:lastPrinted>
  <dcterms:created xsi:type="dcterms:W3CDTF">2006-05-02T07:19:10Z</dcterms:created>
  <dcterms:modified xsi:type="dcterms:W3CDTF">2024-11-01T14:22:20Z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2024-11-01T14:22:20Z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36bfbe13-dc33-4e5a-8b3c-04209d3e101b</vt:lpwstr>
  </property>
  <property fmtid="{D5CDD505-2E9C-101B-9397-08002B2CF9AE}" pid="102" name="MSIP_Label_245c3252-146d-46f3-8062-82cd8c8d7e7d_ContentBits">
    <vt:lpwstr>0</vt:lpwstr>
  </property>
</Properties>
</file>