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DieseArbeitsmappe"/>
  <mc:AlternateContent xmlns:mc="http://schemas.openxmlformats.org/markup-compatibility/2006">
    <mc:Choice Requires="x15">
      <x15ac:absPath xmlns:x15ac="http://schemas.microsoft.com/office/spreadsheetml/2010/11/ac" url="\\adb.intra.admin.ch\userhome$\BLW-01\U80798514\config\Desktop\Neue Website\Arbeitsvorlagen PRE\PSR Vorlagen IT\"/>
    </mc:Choice>
  </mc:AlternateContent>
  <xr:revisionPtr revIDLastSave="0" documentId="8_{AA9E7F9C-D717-46DA-A583-090054993859}" xr6:coauthVersionLast="47" xr6:coauthVersionMax="47" xr10:uidLastSave="{00000000-0000-0000-0000-000000000000}"/>
  <bookViews>
    <workbookView xWindow="-110" yWindow="-110" windowWidth="19420" windowHeight="10300" xr2:uid="{00000000-000D-0000-FFFF-FFFF00000000}"/>
  </bookViews>
  <sheets>
    <sheet name="INTRODUZIONE" sheetId="14" r:id="rId1"/>
    <sheet name="Costi" sheetId="1" r:id="rId2"/>
    <sheet name="Dropdown input" sheetId="11" state="hidden" r:id="rId3"/>
  </sheets>
  <definedNames>
    <definedName name="_xlnm.Print_Area" localSheetId="1">Costi!$A$1:$AK$49</definedName>
    <definedName name="_xlnm.Print_Area" localSheetId="2">'Dropdown input'!$A$1:$J$56</definedName>
    <definedName name="_xlnm.Print_Area" localSheetId="0">INTRODUZIONE!$A$1:$K$32</definedName>
    <definedName name="_xlnm.Print_Titles" localSheetId="1">Costi!$1:$1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 i="1" l="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Q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I3" i="1" l="1"/>
  <c r="I4" i="1"/>
  <c r="I5" i="1"/>
  <c r="I6" i="1"/>
  <c r="O6" i="1" s="1"/>
  <c r="I7" i="1"/>
  <c r="I8" i="1"/>
  <c r="I9" i="1"/>
  <c r="I10" i="1"/>
  <c r="O10" i="1" s="1"/>
  <c r="I11" i="1"/>
  <c r="I12" i="1"/>
  <c r="I13" i="1"/>
  <c r="I14" i="1"/>
  <c r="I15" i="1"/>
  <c r="I16" i="1"/>
  <c r="I17" i="1"/>
  <c r="I18" i="1"/>
  <c r="O18" i="1" s="1"/>
  <c r="I19" i="1"/>
  <c r="I20" i="1"/>
  <c r="I21" i="1"/>
  <c r="I22" i="1"/>
  <c r="I23" i="1"/>
  <c r="I24" i="1"/>
  <c r="I25" i="1"/>
  <c r="I26" i="1"/>
  <c r="I27" i="1"/>
  <c r="I28" i="1"/>
  <c r="I29" i="1"/>
  <c r="I30" i="1"/>
  <c r="I31" i="1"/>
  <c r="I32" i="1"/>
  <c r="I33" i="1"/>
  <c r="I34" i="1"/>
  <c r="I35" i="1"/>
  <c r="I36" i="1"/>
  <c r="O36" i="1" s="1"/>
  <c r="I37" i="1"/>
  <c r="I38" i="1"/>
  <c r="I39" i="1"/>
  <c r="I40" i="1"/>
  <c r="I41" i="1"/>
  <c r="I42" i="1"/>
  <c r="O42" i="1" s="1"/>
  <c r="I43" i="1"/>
  <c r="I44" i="1"/>
  <c r="I45" i="1"/>
  <c r="I46" i="1"/>
  <c r="O46" i="1" s="1"/>
  <c r="I47" i="1"/>
  <c r="I48" i="1"/>
  <c r="I2" i="1"/>
  <c r="N2" i="1" s="1"/>
  <c r="O2" i="1" l="1"/>
  <c r="Q2" i="1"/>
  <c r="O34" i="1"/>
  <c r="O32" i="1"/>
  <c r="O26" i="1"/>
  <c r="O24" i="1"/>
  <c r="O48" i="1"/>
  <c r="O16" i="1"/>
  <c r="O40" i="1"/>
  <c r="O8" i="1"/>
  <c r="L22" i="1"/>
  <c r="L45" i="1"/>
  <c r="L37" i="1"/>
  <c r="L29" i="1"/>
  <c r="L21" i="1"/>
  <c r="L13" i="1"/>
  <c r="L5" i="1"/>
  <c r="O41" i="1"/>
  <c r="O33" i="1"/>
  <c r="O25" i="1"/>
  <c r="O17" i="1"/>
  <c r="O9" i="1"/>
  <c r="L38" i="1"/>
  <c r="L28" i="1"/>
  <c r="L35" i="1"/>
  <c r="L27" i="1"/>
  <c r="L19" i="1"/>
  <c r="L11" i="1"/>
  <c r="L3" i="1"/>
  <c r="O47" i="1"/>
  <c r="O39" i="1"/>
  <c r="O31" i="1"/>
  <c r="O23" i="1"/>
  <c r="O15" i="1"/>
  <c r="O7" i="1"/>
  <c r="L14" i="1"/>
  <c r="L20" i="1"/>
  <c r="L43" i="1"/>
  <c r="L42" i="1"/>
  <c r="L34" i="1"/>
  <c r="L26" i="1"/>
  <c r="L18" i="1"/>
  <c r="L10" i="1"/>
  <c r="O38" i="1"/>
  <c r="O30" i="1"/>
  <c r="O22" i="1"/>
  <c r="O14" i="1"/>
  <c r="L46" i="1"/>
  <c r="L4" i="1"/>
  <c r="L41" i="1"/>
  <c r="L33" i="1"/>
  <c r="L25" i="1"/>
  <c r="L17" i="1"/>
  <c r="L9" i="1"/>
  <c r="O45" i="1"/>
  <c r="O37" i="1"/>
  <c r="O29" i="1"/>
  <c r="O21" i="1"/>
  <c r="O13" i="1"/>
  <c r="O5" i="1"/>
  <c r="L6" i="1"/>
  <c r="L44" i="1"/>
  <c r="L12" i="1"/>
  <c r="L48" i="1"/>
  <c r="L40" i="1"/>
  <c r="L32" i="1"/>
  <c r="L24" i="1"/>
  <c r="L16" i="1"/>
  <c r="L8" i="1"/>
  <c r="O44" i="1"/>
  <c r="O28" i="1"/>
  <c r="O20" i="1"/>
  <c r="O12" i="1"/>
  <c r="O4" i="1"/>
  <c r="L30" i="1"/>
  <c r="L36" i="1"/>
  <c r="L47" i="1"/>
  <c r="L39" i="1"/>
  <c r="L31" i="1"/>
  <c r="L23" i="1"/>
  <c r="L15" i="1"/>
  <c r="L7" i="1"/>
  <c r="O43" i="1"/>
  <c r="O35" i="1"/>
  <c r="O27" i="1"/>
  <c r="O19" i="1"/>
  <c r="O11" i="1"/>
  <c r="O3" i="1"/>
  <c r="L2" i="1"/>
  <c r="N49" i="1"/>
  <c r="F49" i="1" l="1"/>
  <c r="AK49" i="1"/>
  <c r="AJ49" i="1"/>
  <c r="AI49" i="1"/>
  <c r="AH49" i="1"/>
  <c r="AG49" i="1"/>
  <c r="AF49" i="1"/>
  <c r="AB49" i="1"/>
  <c r="AA49" i="1"/>
  <c r="Z49" i="1"/>
  <c r="Y49" i="1"/>
  <c r="S49" i="1"/>
  <c r="J49" i="1"/>
  <c r="K3" i="1" l="1"/>
  <c r="P3" i="1" l="1"/>
  <c r="P4" i="1"/>
  <c r="K2" i="1" l="1"/>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2" i="1"/>
  <c r="K4" i="1" l="1"/>
  <c r="M4" i="1" s="1"/>
  <c r="K5" i="1"/>
  <c r="M5" i="1" s="1"/>
  <c r="K6" i="1"/>
  <c r="M6" i="1" s="1"/>
  <c r="K7" i="1"/>
  <c r="M7" i="1" s="1"/>
  <c r="K8" i="1"/>
  <c r="M8" i="1" s="1"/>
  <c r="K9" i="1"/>
  <c r="M9" i="1" s="1"/>
  <c r="K10" i="1"/>
  <c r="M10" i="1" s="1"/>
  <c r="K11" i="1"/>
  <c r="M11" i="1" s="1"/>
  <c r="R4" i="1" l="1"/>
  <c r="T4" i="1" s="1"/>
  <c r="U4" i="1" s="1"/>
  <c r="K20" i="1"/>
  <c r="M20" i="1" s="1"/>
  <c r="P38" i="1" l="1"/>
  <c r="K38" i="1"/>
  <c r="K39" i="1"/>
  <c r="M39" i="1" s="1"/>
  <c r="P40" i="1"/>
  <c r="K40" i="1"/>
  <c r="M40" i="1" s="1"/>
  <c r="K41" i="1"/>
  <c r="M41" i="1" s="1"/>
  <c r="P42" i="1"/>
  <c r="K42" i="1"/>
  <c r="M42" i="1" s="1"/>
  <c r="K43" i="1"/>
  <c r="M43" i="1" s="1"/>
  <c r="P44" i="1"/>
  <c r="K44" i="1"/>
  <c r="M44" i="1" s="1"/>
  <c r="K45" i="1"/>
  <c r="M45" i="1" s="1"/>
  <c r="K46" i="1"/>
  <c r="K47" i="1"/>
  <c r="M47" i="1" s="1"/>
  <c r="P48" i="1"/>
  <c r="K48" i="1"/>
  <c r="M48" i="1" s="1"/>
  <c r="R48" i="1" l="1"/>
  <c r="T48" i="1" s="1"/>
  <c r="U48" i="1" s="1"/>
  <c r="V48" i="1" s="1"/>
  <c r="W48" i="1" s="1"/>
  <c r="R42" i="1"/>
  <c r="T42" i="1" s="1"/>
  <c r="U42" i="1" s="1"/>
  <c r="V42" i="1" s="1"/>
  <c r="W42" i="1" s="1"/>
  <c r="R40" i="1"/>
  <c r="T40" i="1" s="1"/>
  <c r="U40" i="1" s="1"/>
  <c r="V40" i="1" s="1"/>
  <c r="W40" i="1" s="1"/>
  <c r="R44" i="1"/>
  <c r="T44" i="1" s="1"/>
  <c r="U44" i="1" s="1"/>
  <c r="V44" i="1" s="1"/>
  <c r="W44" i="1" s="1"/>
  <c r="M46" i="1"/>
  <c r="R46" i="1" s="1"/>
  <c r="M38" i="1"/>
  <c r="R38" i="1" s="1"/>
  <c r="P41" i="1"/>
  <c r="R41" i="1" s="1"/>
  <c r="K12" i="1"/>
  <c r="M12" i="1" s="1"/>
  <c r="P13" i="1"/>
  <c r="K13" i="1"/>
  <c r="K14" i="1"/>
  <c r="M14" i="1" s="1"/>
  <c r="K15" i="1"/>
  <c r="M15" i="1" s="1"/>
  <c r="K16" i="1"/>
  <c r="M16" i="1" s="1"/>
  <c r="P17" i="1"/>
  <c r="K17" i="1"/>
  <c r="M17" i="1" s="1"/>
  <c r="K18" i="1"/>
  <c r="M18" i="1" s="1"/>
  <c r="P19" i="1"/>
  <c r="K19" i="1"/>
  <c r="P20" i="1"/>
  <c r="R20" i="1" s="1"/>
  <c r="P21" i="1"/>
  <c r="K21" i="1"/>
  <c r="K22" i="1"/>
  <c r="M22" i="1" s="1"/>
  <c r="P22" i="1"/>
  <c r="P23" i="1"/>
  <c r="K23" i="1"/>
  <c r="K24" i="1"/>
  <c r="M24" i="1" s="1"/>
  <c r="P25" i="1"/>
  <c r="K25" i="1"/>
  <c r="M25" i="1" s="1"/>
  <c r="K26" i="1"/>
  <c r="P26" i="1"/>
  <c r="P27" i="1"/>
  <c r="K27" i="1"/>
  <c r="M27" i="1" s="1"/>
  <c r="K28" i="1"/>
  <c r="M28" i="1" s="1"/>
  <c r="P29" i="1"/>
  <c r="K29" i="1"/>
  <c r="M29" i="1" s="1"/>
  <c r="K30" i="1"/>
  <c r="M30" i="1" s="1"/>
  <c r="P31" i="1"/>
  <c r="K31" i="1"/>
  <c r="M31" i="1" s="1"/>
  <c r="K32" i="1"/>
  <c r="M32" i="1" s="1"/>
  <c r="P32" i="1"/>
  <c r="P33" i="1"/>
  <c r="K33" i="1"/>
  <c r="M33" i="1" s="1"/>
  <c r="K34" i="1"/>
  <c r="M34" i="1" s="1"/>
  <c r="P35" i="1"/>
  <c r="K35" i="1"/>
  <c r="K36" i="1"/>
  <c r="M36" i="1" s="1"/>
  <c r="P37" i="1"/>
  <c r="K37" i="1"/>
  <c r="M37" i="1" s="1"/>
  <c r="R27" i="1" l="1"/>
  <c r="T27" i="1" s="1"/>
  <c r="U27" i="1" s="1"/>
  <c r="V27" i="1" s="1"/>
  <c r="W27" i="1" s="1"/>
  <c r="R37" i="1"/>
  <c r="T37" i="1" s="1"/>
  <c r="U37" i="1" s="1"/>
  <c r="V37" i="1" s="1"/>
  <c r="W37" i="1" s="1"/>
  <c r="R25" i="1"/>
  <c r="T25" i="1" s="1"/>
  <c r="U25" i="1" s="1"/>
  <c r="V25" i="1" s="1"/>
  <c r="W25" i="1" s="1"/>
  <c r="R22" i="1"/>
  <c r="T22" i="1" s="1"/>
  <c r="U22" i="1" s="1"/>
  <c r="V22" i="1" s="1"/>
  <c r="W22" i="1" s="1"/>
  <c r="R33" i="1"/>
  <c r="T33" i="1" s="1"/>
  <c r="U33" i="1" s="1"/>
  <c r="V33" i="1" s="1"/>
  <c r="W33" i="1" s="1"/>
  <c r="R29" i="1"/>
  <c r="T29" i="1" s="1"/>
  <c r="U29" i="1" s="1"/>
  <c r="V29" i="1" s="1"/>
  <c r="W29" i="1" s="1"/>
  <c r="R32" i="1"/>
  <c r="T32" i="1" s="1"/>
  <c r="U32" i="1" s="1"/>
  <c r="V32" i="1" s="1"/>
  <c r="W32" i="1" s="1"/>
  <c r="R17" i="1"/>
  <c r="T17" i="1" s="1"/>
  <c r="U17" i="1" s="1"/>
  <c r="V17" i="1" s="1"/>
  <c r="W17" i="1" s="1"/>
  <c r="T38" i="1"/>
  <c r="U38" i="1" s="1"/>
  <c r="V38" i="1" s="1"/>
  <c r="W38" i="1" s="1"/>
  <c r="R31" i="1"/>
  <c r="T31" i="1" s="1"/>
  <c r="U31" i="1" s="1"/>
  <c r="V31" i="1" s="1"/>
  <c r="W31" i="1" s="1"/>
  <c r="T20" i="1"/>
  <c r="U20" i="1" s="1"/>
  <c r="V20" i="1" s="1"/>
  <c r="W20" i="1" s="1"/>
  <c r="T41" i="1"/>
  <c r="U41" i="1" s="1"/>
  <c r="V41" i="1" s="1"/>
  <c r="W41" i="1" s="1"/>
  <c r="P39" i="1"/>
  <c r="R39" i="1" s="1"/>
  <c r="P47" i="1"/>
  <c r="R47" i="1" s="1"/>
  <c r="P11" i="1"/>
  <c r="R11" i="1" s="1"/>
  <c r="P43" i="1"/>
  <c r="R43" i="1" s="1"/>
  <c r="P9" i="1"/>
  <c r="R9" i="1" s="1"/>
  <c r="P45" i="1"/>
  <c r="R45" i="1" s="1"/>
  <c r="M19" i="1"/>
  <c r="M13" i="1"/>
  <c r="M26" i="1"/>
  <c r="R26" i="1" s="1"/>
  <c r="M23" i="1"/>
  <c r="R23" i="1" s="1"/>
  <c r="M21" i="1"/>
  <c r="R21" i="1" s="1"/>
  <c r="M35" i="1"/>
  <c r="R35" i="1" s="1"/>
  <c r="T21" i="1" l="1"/>
  <c r="U21" i="1" s="1"/>
  <c r="V21" i="1" s="1"/>
  <c r="W21" i="1" s="1"/>
  <c r="R13" i="1"/>
  <c r="T13" i="1" s="1"/>
  <c r="U13" i="1" s="1"/>
  <c r="V13" i="1" s="1"/>
  <c r="W13" i="1" s="1"/>
  <c r="T23" i="1"/>
  <c r="U23" i="1" s="1"/>
  <c r="V23" i="1" s="1"/>
  <c r="W23" i="1" s="1"/>
  <c r="R19" i="1"/>
  <c r="T19" i="1" s="1"/>
  <c r="U19" i="1" s="1"/>
  <c r="V19" i="1" s="1"/>
  <c r="W19" i="1" s="1"/>
  <c r="T46" i="1"/>
  <c r="U46" i="1" s="1"/>
  <c r="V46" i="1" s="1"/>
  <c r="W46" i="1" s="1"/>
  <c r="T26" i="1"/>
  <c r="U26" i="1" s="1"/>
  <c r="V26" i="1" s="1"/>
  <c r="W26" i="1" s="1"/>
  <c r="T35" i="1"/>
  <c r="U35" i="1" s="1"/>
  <c r="V35" i="1" s="1"/>
  <c r="W35" i="1" s="1"/>
  <c r="T9" i="1"/>
  <c r="U9" i="1" s="1"/>
  <c r="V9" i="1" s="1"/>
  <c r="W9" i="1" s="1"/>
  <c r="T43" i="1"/>
  <c r="U43" i="1" s="1"/>
  <c r="V43" i="1" s="1"/>
  <c r="W43" i="1" s="1"/>
  <c r="AC43" i="1" s="1"/>
  <c r="AD43" i="1" s="1"/>
  <c r="AE43" i="1" s="1"/>
  <c r="T39" i="1"/>
  <c r="U39" i="1" s="1"/>
  <c r="V39" i="1" s="1"/>
  <c r="W39" i="1" s="1"/>
  <c r="AC39" i="1" s="1"/>
  <c r="AD39" i="1" s="1"/>
  <c r="AE39" i="1" s="1"/>
  <c r="T11" i="1"/>
  <c r="U11" i="1" s="1"/>
  <c r="V11" i="1" s="1"/>
  <c r="W11" i="1" s="1"/>
  <c r="T45" i="1"/>
  <c r="U45" i="1" s="1"/>
  <c r="V45" i="1" s="1"/>
  <c r="W45" i="1" s="1"/>
  <c r="T47" i="1"/>
  <c r="U47" i="1" s="1"/>
  <c r="V47" i="1" s="1"/>
  <c r="P14" i="1"/>
  <c r="R14" i="1" s="1"/>
  <c r="P15" i="1"/>
  <c r="R15" i="1" s="1"/>
  <c r="P36" i="1"/>
  <c r="R36" i="1" s="1"/>
  <c r="P28" i="1"/>
  <c r="R28" i="1" s="1"/>
  <c r="P16" i="1"/>
  <c r="R16" i="1" s="1"/>
  <c r="P30" i="1"/>
  <c r="R30" i="1" s="1"/>
  <c r="P18" i="1"/>
  <c r="R18" i="1" s="1"/>
  <c r="P12" i="1"/>
  <c r="R12" i="1" s="1"/>
  <c r="P24" i="1"/>
  <c r="R24" i="1" s="1"/>
  <c r="P34" i="1"/>
  <c r="R34" i="1" s="1"/>
  <c r="P10" i="1"/>
  <c r="R10" i="1" s="1"/>
  <c r="AC42" i="1"/>
  <c r="AD42" i="1" s="1"/>
  <c r="AE42" i="1" s="1"/>
  <c r="AC38" i="1"/>
  <c r="AD38" i="1" s="1"/>
  <c r="AE38" i="1" s="1"/>
  <c r="X44" i="1"/>
  <c r="AC48" i="1"/>
  <c r="AD48" i="1" s="1"/>
  <c r="AE48" i="1" s="1"/>
  <c r="AC41" i="1"/>
  <c r="AD41" i="1" s="1"/>
  <c r="AE41" i="1" s="1"/>
  <c r="AC31" i="1"/>
  <c r="AD31" i="1" s="1"/>
  <c r="AE31" i="1" s="1"/>
  <c r="X27" i="1"/>
  <c r="T18" i="1" l="1"/>
  <c r="U18" i="1" s="1"/>
  <c r="V18" i="1" s="1"/>
  <c r="W18" i="1" s="1"/>
  <c r="X18" i="1" s="1"/>
  <c r="T24" i="1"/>
  <c r="U24" i="1" s="1"/>
  <c r="V24" i="1" s="1"/>
  <c r="W24" i="1" s="1"/>
  <c r="T30" i="1"/>
  <c r="U30" i="1" s="1"/>
  <c r="T15" i="1"/>
  <c r="U15" i="1" s="1"/>
  <c r="V15" i="1" s="1"/>
  <c r="X45" i="1"/>
  <c r="T34" i="1"/>
  <c r="U34" i="1" s="1"/>
  <c r="T12" i="1"/>
  <c r="U12" i="1" s="1"/>
  <c r="V12" i="1" s="1"/>
  <c r="W12" i="1" s="1"/>
  <c r="T16" i="1"/>
  <c r="U16" i="1" s="1"/>
  <c r="V16" i="1" s="1"/>
  <c r="W16" i="1" s="1"/>
  <c r="T14" i="1"/>
  <c r="U14" i="1" s="1"/>
  <c r="V14" i="1" s="1"/>
  <c r="W14" i="1" s="1"/>
  <c r="T36" i="1"/>
  <c r="U36" i="1" s="1"/>
  <c r="V36" i="1" s="1"/>
  <c r="W36" i="1" s="1"/>
  <c r="T10" i="1"/>
  <c r="U10" i="1" s="1"/>
  <c r="T28" i="1"/>
  <c r="U28" i="1" s="1"/>
  <c r="V28" i="1" s="1"/>
  <c r="W28" i="1" s="1"/>
  <c r="AC28" i="1" s="1"/>
  <c r="AD28" i="1" s="1"/>
  <c r="AE28" i="1" s="1"/>
  <c r="W47" i="1"/>
  <c r="X47" i="1" s="1"/>
  <c r="X42" i="1"/>
  <c r="X38" i="1"/>
  <c r="X43" i="1"/>
  <c r="AC44" i="1"/>
  <c r="AD44" i="1" s="1"/>
  <c r="AE44" i="1" s="1"/>
  <c r="X48" i="1"/>
  <c r="X39" i="1"/>
  <c r="AC45" i="1"/>
  <c r="AD45" i="1" s="1"/>
  <c r="AE45" i="1" s="1"/>
  <c r="AC25" i="1"/>
  <c r="AD25" i="1" s="1"/>
  <c r="AE25" i="1" s="1"/>
  <c r="X41" i="1"/>
  <c r="AC29" i="1"/>
  <c r="AD29" i="1" s="1"/>
  <c r="AE29" i="1" s="1"/>
  <c r="X13" i="1"/>
  <c r="AC33" i="1"/>
  <c r="AD33" i="1" s="1"/>
  <c r="AE33" i="1" s="1"/>
  <c r="AC27" i="1"/>
  <c r="AD27" i="1" s="1"/>
  <c r="AE27" i="1" s="1"/>
  <c r="X40" i="1"/>
  <c r="AC40" i="1"/>
  <c r="AD40" i="1" s="1"/>
  <c r="AE40" i="1" s="1"/>
  <c r="AC46" i="1"/>
  <c r="AD46" i="1" s="1"/>
  <c r="AE46" i="1" s="1"/>
  <c r="X46" i="1"/>
  <c r="X31" i="1"/>
  <c r="AC20" i="1"/>
  <c r="AD20" i="1" s="1"/>
  <c r="AE20" i="1" s="1"/>
  <c r="AC32" i="1"/>
  <c r="AD32" i="1" s="1"/>
  <c r="AE32" i="1" s="1"/>
  <c r="AC37" i="1"/>
  <c r="AD37" i="1" s="1"/>
  <c r="AE37" i="1" s="1"/>
  <c r="AC21" i="1"/>
  <c r="AD21" i="1" s="1"/>
  <c r="AE21" i="1" s="1"/>
  <c r="AC26" i="1"/>
  <c r="AD26" i="1" s="1"/>
  <c r="AE26" i="1" s="1"/>
  <c r="X26" i="1"/>
  <c r="AC22" i="1"/>
  <c r="AD22" i="1" s="1"/>
  <c r="AE22" i="1" s="1"/>
  <c r="X22" i="1"/>
  <c r="AC47" i="1" l="1"/>
  <c r="AD47" i="1" s="1"/>
  <c r="AE47" i="1" s="1"/>
  <c r="W15" i="1"/>
  <c r="X15" i="1" s="1"/>
  <c r="X14" i="1"/>
  <c r="V10" i="1"/>
  <c r="W10" i="1" s="1"/>
  <c r="X10" i="1" s="1"/>
  <c r="V30" i="1"/>
  <c r="W30" i="1" s="1"/>
  <c r="V34" i="1"/>
  <c r="W34" i="1" s="1"/>
  <c r="AC36" i="1"/>
  <c r="AD36" i="1" s="1"/>
  <c r="AE36" i="1" s="1"/>
  <c r="X12" i="1"/>
  <c r="AC13" i="1"/>
  <c r="AD13" i="1" s="1"/>
  <c r="AE13" i="1" s="1"/>
  <c r="X25" i="1"/>
  <c r="X28" i="1"/>
  <c r="X33" i="1"/>
  <c r="AC14" i="1"/>
  <c r="AD14" i="1" s="1"/>
  <c r="AE14" i="1" s="1"/>
  <c r="AC18" i="1"/>
  <c r="AD18" i="1" s="1"/>
  <c r="AE18" i="1" s="1"/>
  <c r="X37" i="1"/>
  <c r="X29" i="1"/>
  <c r="AC19" i="1"/>
  <c r="AD19" i="1" s="1"/>
  <c r="AE19" i="1" s="1"/>
  <c r="AC17" i="1"/>
  <c r="AD17" i="1" s="1"/>
  <c r="AE17" i="1" s="1"/>
  <c r="X17" i="1"/>
  <c r="AC16" i="1"/>
  <c r="AD16" i="1" s="1"/>
  <c r="AE16" i="1" s="1"/>
  <c r="X16" i="1"/>
  <c r="X20" i="1"/>
  <c r="X21" i="1"/>
  <c r="X32" i="1"/>
  <c r="X35" i="1"/>
  <c r="AC35" i="1"/>
  <c r="AD35" i="1" s="1"/>
  <c r="AE35" i="1" s="1"/>
  <c r="X9" i="1"/>
  <c r="AC9" i="1"/>
  <c r="AD9" i="1" s="1"/>
  <c r="AE9" i="1" s="1"/>
  <c r="X11" i="1"/>
  <c r="AC11" i="1"/>
  <c r="AD11" i="1" s="1"/>
  <c r="AE11" i="1" s="1"/>
  <c r="AC24" i="1"/>
  <c r="AD24" i="1" s="1"/>
  <c r="AE24" i="1" s="1"/>
  <c r="X24" i="1"/>
  <c r="AC15" i="1" l="1"/>
  <c r="AD15" i="1" s="1"/>
  <c r="AE15" i="1" s="1"/>
  <c r="X36" i="1"/>
  <c r="AC12" i="1"/>
  <c r="AD12" i="1" s="1"/>
  <c r="AE12" i="1" s="1"/>
  <c r="AC10" i="1"/>
  <c r="AD10" i="1" s="1"/>
  <c r="AE10" i="1" s="1"/>
  <c r="AC30" i="1"/>
  <c r="AD30" i="1" s="1"/>
  <c r="AE30" i="1" s="1"/>
  <c r="X30" i="1"/>
  <c r="AC34" i="1"/>
  <c r="AD34" i="1" s="1"/>
  <c r="AE34" i="1" s="1"/>
  <c r="X34" i="1"/>
  <c r="X19" i="1"/>
  <c r="AC23" i="1"/>
  <c r="AD23" i="1" s="1"/>
  <c r="AE23" i="1" s="1"/>
  <c r="X23" i="1"/>
  <c r="P5" i="1" l="1"/>
  <c r="R5" i="1" s="1"/>
  <c r="P8" i="1"/>
  <c r="R8" i="1" s="1"/>
  <c r="P6" i="1"/>
  <c r="R6" i="1" s="1"/>
  <c r="P7" i="1"/>
  <c r="R7" i="1" s="1"/>
  <c r="T6" i="1" l="1"/>
  <c r="U6" i="1" s="1"/>
  <c r="V6" i="1" s="1"/>
  <c r="W6" i="1" s="1"/>
  <c r="T8" i="1"/>
  <c r="U8" i="1" s="1"/>
  <c r="V8" i="1" s="1"/>
  <c r="W8" i="1" s="1"/>
  <c r="T7" i="1"/>
  <c r="U7" i="1" s="1"/>
  <c r="V7" i="1" s="1"/>
  <c r="W7" i="1" s="1"/>
  <c r="T5" i="1"/>
  <c r="U5" i="1" s="1"/>
  <c r="V5" i="1" s="1"/>
  <c r="W5" i="1" s="1"/>
  <c r="V4" i="1"/>
  <c r="W4" i="1" s="1"/>
  <c r="X5" i="1" l="1"/>
  <c r="AC5" i="1"/>
  <c r="AD5" i="1" s="1"/>
  <c r="AE5" i="1" s="1"/>
  <c r="X4" i="1"/>
  <c r="AC4" i="1"/>
  <c r="AD4" i="1" s="1"/>
  <c r="AE4" i="1" s="1"/>
  <c r="M3" i="1" l="1"/>
  <c r="R3" i="1" s="1"/>
  <c r="X6" i="1"/>
  <c r="AC6" i="1"/>
  <c r="AD6" i="1" s="1"/>
  <c r="AE6" i="1" s="1"/>
  <c r="X7" i="1"/>
  <c r="AC7" i="1"/>
  <c r="AD7" i="1" s="1"/>
  <c r="AE7" i="1" s="1"/>
  <c r="T3" i="1" l="1"/>
  <c r="U3" i="1" l="1"/>
  <c r="V3" i="1" s="1"/>
  <c r="X8" i="1"/>
  <c r="AC8" i="1"/>
  <c r="W3" i="1" l="1"/>
  <c r="AD8" i="1"/>
  <c r="AE8" i="1" s="1"/>
  <c r="AC3" i="1" l="1"/>
  <c r="AD3" i="1" s="1"/>
  <c r="AE3" i="1" s="1"/>
  <c r="X3" i="1"/>
  <c r="P2" i="1" l="1"/>
  <c r="M2" i="1"/>
  <c r="R2" i="1" l="1"/>
  <c r="R49" i="1" s="1"/>
  <c r="T2" i="1" l="1"/>
  <c r="U2" i="1" s="1"/>
  <c r="V2" i="1" s="1"/>
  <c r="T49" i="1" l="1"/>
  <c r="V49" i="1"/>
  <c r="W2" i="1"/>
  <c r="W49" i="1" l="1"/>
  <c r="X2" i="1"/>
  <c r="AC2" i="1"/>
  <c r="AC49" i="1" l="1"/>
  <c r="AD2" i="1"/>
  <c r="AD49" i="1" l="1"/>
  <c r="AE2" i="1"/>
  <c r="AE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Beerli Anna BLW</author>
  </authors>
  <commentList>
    <comment ref="B14" authorId="0" shapeId="0" xr:uid="{00000000-0006-0000-0300-000001000000}">
      <text>
        <r>
          <rPr>
            <b/>
            <sz val="9"/>
            <color indexed="81"/>
            <rFont val="Segoe UI"/>
            <family val="2"/>
          </rPr>
          <t>Beerli Anna BLW:</t>
        </r>
        <r>
          <rPr>
            <sz val="9"/>
            <color indexed="81"/>
            <rFont val="Segoe UI"/>
            <family val="2"/>
          </rPr>
          <t xml:space="preserve">
Alp: auch wenn einzelbetrieblich
</t>
        </r>
      </text>
    </comment>
  </commentList>
</comments>
</file>

<file path=xl/sharedStrings.xml><?xml version="1.0" encoding="utf-8"?>
<sst xmlns="http://schemas.openxmlformats.org/spreadsheetml/2006/main" count="430" uniqueCount="170">
  <si>
    <t>umfassend</t>
  </si>
  <si>
    <t>einzel</t>
  </si>
  <si>
    <t>gemeinschaftlich</t>
  </si>
  <si>
    <t>MEL</t>
  </si>
  <si>
    <t xml:space="preserve">W - AA: </t>
  </si>
  <si>
    <t xml:space="preserve">AD-AI: </t>
  </si>
  <si>
    <t>Sottoprogetto (SP)</t>
  </si>
  <si>
    <t>Orientamento</t>
  </si>
  <si>
    <t>Tipo di progetto</t>
  </si>
  <si>
    <t>Data</t>
  </si>
  <si>
    <t xml:space="preserve">Investimenti collettivi (hardware) nell'interesse del progetto globale </t>
  </si>
  <si>
    <t>…selezionare misura</t>
  </si>
  <si>
    <t>Aliquota di contribuzione Confederazione</t>
  </si>
  <si>
    <t>…selezionare</t>
  </si>
  <si>
    <t>sì</t>
  </si>
  <si>
    <t>no</t>
  </si>
  <si>
    <t>Mutuo di terzi</t>
  </si>
  <si>
    <t>Mutuo bancario</t>
  </si>
  <si>
    <t>Ipoteca</t>
  </si>
  <si>
    <t>Credito d'investimento</t>
  </si>
  <si>
    <t>Capitale proprio</t>
  </si>
  <si>
    <t xml:space="preserve">Finanziamento residuo sconosciuto </t>
  </si>
  <si>
    <t>Azienda</t>
  </si>
  <si>
    <t>Ramo aziendale</t>
  </si>
  <si>
    <t>Tipo PSR</t>
  </si>
  <si>
    <t>Produzione</t>
  </si>
  <si>
    <t>Trasformazione</t>
  </si>
  <si>
    <t>Commercializzazione</t>
  </si>
  <si>
    <t>Diversificazione</t>
  </si>
  <si>
    <t>selezionare</t>
  </si>
  <si>
    <t>Trasformazione: alpe</t>
  </si>
  <si>
    <t xml:space="preserve">SP </t>
  </si>
  <si>
    <t>SP in agr.</t>
  </si>
  <si>
    <t>Comunicazione, marketing</t>
  </si>
  <si>
    <t xml:space="preserve">Ristorazione </t>
  </si>
  <si>
    <t>Vendita diretta</t>
  </si>
  <si>
    <t>Latte</t>
  </si>
  <si>
    <t>Carne</t>
  </si>
  <si>
    <t>Alpe</t>
  </si>
  <si>
    <t>Vinificazione</t>
  </si>
  <si>
    <t>Logistca e stoccaggio</t>
  </si>
  <si>
    <t>Energie rinnovabili</t>
  </si>
  <si>
    <t>Valorizzazione della regione</t>
  </si>
  <si>
    <t>Frutta e verdura (F e V)</t>
  </si>
  <si>
    <t>Ingrasso</t>
  </si>
  <si>
    <t>Amministrazione PSR (non vale come SP)</t>
  </si>
  <si>
    <t>ZM II - IV</t>
  </si>
  <si>
    <t>ZC / ZM I</t>
  </si>
  <si>
    <t>a seconda se comunitario o individuale</t>
  </si>
  <si>
    <t>Partecipazione cantonale al contributo federale</t>
  </si>
  <si>
    <t>Misura</t>
  </si>
  <si>
    <t>Riduzione dei costi che danno diritto ai contributi in %</t>
  </si>
  <si>
    <t>Bonus PSR</t>
  </si>
  <si>
    <t>chiarire nello specifico con l'UFAG</t>
  </si>
  <si>
    <t>riprendere dal modello edifici rurali</t>
  </si>
  <si>
    <t>Stalle individuali per animali che consumano foraggio grezzo</t>
  </si>
  <si>
    <t>Misura n.</t>
  </si>
  <si>
    <t>Costi che non danno diritto ai contributi</t>
  </si>
  <si>
    <t>Aliquota di contribuzione Confederazione con bonus PSR</t>
  </si>
  <si>
    <t>Aliquota di contribuzione Confederazione escl. bonus PSR</t>
  </si>
  <si>
    <t>Costi determinanti che danno diritto ai contributi</t>
  </si>
  <si>
    <t xml:space="preserve">Partecipazione min. del Cantone al contributo federale </t>
  </si>
  <si>
    <t>Aliquota di contribuzione Confederazione definitiva</t>
  </si>
  <si>
    <t>Contributo Confederazione ideale</t>
  </si>
  <si>
    <t>Totale contributi pubblici</t>
  </si>
  <si>
    <t>afp di terzi (aiuto ai contadini di montagna, fondazoni, Comuni, ecc.)</t>
  </si>
  <si>
    <t>CI</t>
  </si>
  <si>
    <t>Mutui</t>
  </si>
  <si>
    <t>Totale</t>
  </si>
  <si>
    <t xml:space="preserve">Controlli </t>
  </si>
  <si>
    <t>Finanziamento residuo non garantito</t>
  </si>
  <si>
    <t>Orientamenti e tipo di progetto</t>
  </si>
  <si>
    <t>Totale costi d'investimento</t>
  </si>
  <si>
    <t>Investimento</t>
  </si>
  <si>
    <t>Descrizione dell'investimento</t>
  </si>
  <si>
    <t>Nome</t>
  </si>
  <si>
    <t>Panoramica PSR globale tappa di acquisizione delle basi</t>
  </si>
  <si>
    <t>Nome del progetto PSR</t>
  </si>
  <si>
    <t>Tipo di PSR</t>
  </si>
  <si>
    <t>Numero UF del PSR</t>
  </si>
  <si>
    <t xml:space="preserve">Numero UF: da indicare da parte del Cantone (sulla base del software di amministrazione della Confederazione e del Cantone) </t>
  </si>
  <si>
    <t>Panoramica dei costi</t>
  </si>
  <si>
    <t>O aliquota di contribuzione max. Confederazione:</t>
  </si>
  <si>
    <t xml:space="preserve">Q aliquota di contribuzione Cantone </t>
  </si>
  <si>
    <t xml:space="preserve">R aliquota di contribuzione Confederazione definitiva </t>
  </si>
  <si>
    <t xml:space="preserve">P partecipazione minima del Cantone al contributo federale: </t>
  </si>
  <si>
    <t xml:space="preserve">S / T / U contributo ideale Confederazione, Cantone, somma Confederazione + Cantone </t>
  </si>
  <si>
    <t xml:space="preserve">N costi determinanti che danno diritto ai contributi </t>
  </si>
  <si>
    <t xml:space="preserve">C &amp; D orientamento e tipo di progetto:  </t>
  </si>
  <si>
    <t xml:space="preserve">E &amp; F investimento:                         </t>
  </si>
  <si>
    <t xml:space="preserve">H &amp; I misura:                        </t>
  </si>
  <si>
    <t xml:space="preserve">J costi che non danno diritto ai contributi: </t>
  </si>
  <si>
    <t>Altre misure nell'interesse del progetto globale (riduzione min. 50%)</t>
  </si>
  <si>
    <t>Zona nella quale si trova il sottoprogetto (pianura, collinare (ZC) / montagna (ZM) I, ZM II - IV)</t>
  </si>
  <si>
    <t>Breve designazione dell'investimento e totale dei costi</t>
  </si>
  <si>
    <t>Secondo OMSt, compilato automaticamente</t>
  </si>
  <si>
    <t>Selezionare dall'elenco (secondo OIMSC), il numero è assegnato automaticamente</t>
  </si>
  <si>
    <t>Differenza tra costi d'investimento e "costi che non danno diritto ai contributi"</t>
  </si>
  <si>
    <t xml:space="preserve">= contributo federale * partecipazione cantonale al contributo federale </t>
  </si>
  <si>
    <t xml:space="preserve">= prodotto dei "costi determinanti che danno diritto ai contributi" * aliquota di contribuzione </t>
  </si>
  <si>
    <t xml:space="preserve">Nei rapporti intermedio e finale vanno indicati i valori effettivi dei costi d'investimento </t>
  </si>
  <si>
    <t>Valorizzazione della regione, amministrazione PSR (non vale come SP)</t>
  </si>
  <si>
    <t>Istruzioni</t>
  </si>
  <si>
    <t>Alpe (latte, ingrasso, stalla)</t>
  </si>
  <si>
    <t>L'ente promotore esisteva già prima del PSR?</t>
  </si>
  <si>
    <t>Investimenti collettivi nell'interesse del progetto globale</t>
  </si>
  <si>
    <t xml:space="preserve">Aliquota di contribuzione Cantone  </t>
  </si>
  <si>
    <t>Fonti di finanziamento</t>
  </si>
  <si>
    <t>Garantito?</t>
  </si>
  <si>
    <t>…selezionare fonti di finanziamento</t>
  </si>
  <si>
    <t>Costi che danno diritto ai contributi</t>
  </si>
  <si>
    <t>Indicare il nome del PSR per tutte le righe, nome del SP per ogni riga = indicare investimento</t>
  </si>
  <si>
    <t>L riduzione dei costi che danno diritto ai contributi:</t>
  </si>
  <si>
    <t xml:space="preserve">K costi che danno diritto ai contributi: </t>
  </si>
  <si>
    <t>Nome del PSR</t>
  </si>
  <si>
    <t>Ubicazione dell'azienda</t>
  </si>
  <si>
    <t>Bonus per il tipo di PSR</t>
  </si>
  <si>
    <t>Quota sui costi d’investimento</t>
  </si>
  <si>
    <t xml:space="preserve">A nome del PSR, nome del sottoprogetto:   </t>
  </si>
  <si>
    <t xml:space="preserve">G ubicazione dell'azienda:                   </t>
  </si>
  <si>
    <t>Secondo OMSt, costi che non danno diritto ai contributi</t>
  </si>
  <si>
    <t xml:space="preserve">M bonus per tipo di PSR: </t>
  </si>
  <si>
    <t>= costi che non danno diritto ai contributi - riduzione + bonus</t>
  </si>
  <si>
    <t xml:space="preserve">Aliquota di contribuzione max. a seconda della zona secondo l'OMSt, compilato automaticamente </t>
  </si>
  <si>
    <t>Secondo OMSt</t>
  </si>
  <si>
    <t>Altre fonti di finanziamento</t>
  </si>
  <si>
    <t>= se la partecipazione ai costi stabilita dovesse essere inferiore alla partecipazione minima prevista, anche il contributo federale viene adeguato e quindi l'OMSt è di nuovo adempiuta</t>
  </si>
  <si>
    <t>Altro</t>
  </si>
  <si>
    <t>orientato alla catena di valore aggiunto</t>
  </si>
  <si>
    <t>Unità considerata</t>
  </si>
  <si>
    <t xml:space="preserve">F e V-trasformazione </t>
  </si>
  <si>
    <t>Pianura</t>
  </si>
  <si>
    <t>a seconda dell'ubicazione dell'azienda</t>
  </si>
  <si>
    <t>Sviluppo di un ramo aziendale nell'azienda agricola</t>
  </si>
  <si>
    <t>Provvedimenti di migliorie fondiarie</t>
  </si>
  <si>
    <t>Vino</t>
  </si>
  <si>
    <t>Offerte pedagogiche</t>
  </si>
  <si>
    <t>intersettoriale</t>
  </si>
  <si>
    <r>
      <t xml:space="preserve">Investimento effettivo </t>
    </r>
    <r>
      <rPr>
        <sz val="12"/>
        <color theme="1"/>
        <rFont val="Arial Narrow"/>
        <family val="2"/>
      </rPr>
      <t>Rapporto intermedio 1</t>
    </r>
  </si>
  <si>
    <r>
      <t xml:space="preserve">Contributo Confederazione effettivo </t>
    </r>
    <r>
      <rPr>
        <sz val="12"/>
        <color theme="1"/>
        <rFont val="Arial Narrow"/>
        <family val="2"/>
      </rPr>
      <t>Rapporto intermedio 1</t>
    </r>
  </si>
  <si>
    <r>
      <t xml:space="preserve">Investimento effettivo </t>
    </r>
    <r>
      <rPr>
        <sz val="12"/>
        <color theme="1"/>
        <rFont val="Arial Narrow"/>
        <family val="2"/>
      </rPr>
      <t>Rapporto intermedio 2</t>
    </r>
  </si>
  <si>
    <r>
      <t xml:space="preserve">Contributo Confederazione effettivo </t>
    </r>
    <r>
      <rPr>
        <sz val="12"/>
        <color theme="1"/>
        <rFont val="Arial Narrow"/>
        <family val="2"/>
      </rPr>
      <t>Rapporto intermedio 2</t>
    </r>
  </si>
  <si>
    <r>
      <t xml:space="preserve">Investimento effettivo </t>
    </r>
    <r>
      <rPr>
        <sz val="12"/>
        <color theme="1"/>
        <rFont val="Arial Narrow"/>
        <family val="2"/>
      </rPr>
      <t>Rapporto finale</t>
    </r>
  </si>
  <si>
    <r>
      <t xml:space="preserve">Contributo Confederazione effettivo </t>
    </r>
    <r>
      <rPr>
        <sz val="12"/>
        <color theme="1"/>
        <rFont val="Arial Narrow"/>
        <family val="2"/>
      </rPr>
      <t>Rapporto finale</t>
    </r>
  </si>
  <si>
    <t>Contributo communale</t>
  </si>
  <si>
    <t xml:space="preserve">Contributo cantonale </t>
  </si>
  <si>
    <t>Campicoltura (incl. centri di raccolta di cereali)</t>
  </si>
  <si>
    <t>Mulini</t>
  </si>
  <si>
    <t>Ampliamento_e_ulteriore_sviluppo_ramo_aziendale_nell’azienda_agricola</t>
  </si>
  <si>
    <t>Agriturismo: pernottamento, ristorazione, esperienze</t>
  </si>
  <si>
    <t>Trasformazione e stoccaggio</t>
  </si>
  <si>
    <t>Vendita</t>
  </si>
  <si>
    <t>Provvedimenti individuali obiettivi ecologici</t>
  </si>
  <si>
    <t>Per progetti PSR si differenzia tra 5 diversi orientamenti e i loro tipi di progetto, questa è la base per l'ulteriore sviluppo dei dati interno all'UFAG. Un sottoprogetto può includere solo 1
orientamento o tipo di progetto. Per i sottoprogetti il cui ente promotore è una singola azienda nell’azienda agricola, selezionare l’orientamento  «Ampliamento e ulteriore sviluppo ramo aziendale nell’azienda agricola». Tutti gli altri enti promotori selezionano l’orientamento e il tipo di progetto che descrive al meglio l’investimento previsto, tra le altre cose effettuato con un finanziamento pubblico. Se un SP presenta investimenti in diversi tipi di progetto, va indicato quello con la maggiore cifra d’affari. (cfr. osservazioni in basso).</t>
  </si>
  <si>
    <t>Ampliamento e ulteriore sviluppo ramo aziendale nell’azienda agricola</t>
  </si>
  <si>
    <t>Agriturismo (pernottamento, ristorazione, esperienze), trasformazione e stoccaggio, vendita diretta, offerte pedagogiche, energie rinnovabili, altro</t>
  </si>
  <si>
    <t>Vendita, logistica e stoccaggio, ristorazione, comunicazione/ marketing, altro</t>
  </si>
  <si>
    <t>Frutta e verdura, campicoltura (incl. centri di raccolta di cereali), vino, latte, ingrasso, alpe (latte, ingrasso, stalla), altro</t>
  </si>
  <si>
    <t>Trasformazione F e V, mulini, vinificazione, latte, carne, alpe, altro</t>
  </si>
  <si>
    <r>
      <t xml:space="preserve">* Riportare qui i calcoli scaturiti dagli Excel dei singoli sottoprogetti (Excel "Modello Finanze SP tappa di acquisizione delle basi (TAP)" dal foglio "Panoramica SP"). Il calcolo dei costi che danno diritto ai contributi si basa sull'attuale versione dell'OMSt (cfr. Istruzioni). Per sottoprogetto devono essere indicati tutti gli investimenti, ovvero per sottoprogetto possono essere compilate più righe.
</t>
    </r>
    <r>
      <rPr>
        <b/>
        <sz val="12"/>
        <rFont val="Arial Narrow"/>
        <family val="2"/>
      </rPr>
      <t>* Spiegazioni delle singole colonne delle tabelle possono essere visualizzate qui:</t>
    </r>
  </si>
  <si>
    <r>
      <rPr>
        <b/>
        <sz val="12"/>
        <color theme="7" tint="-0.249977111117893"/>
        <rFont val="Arial Narrow"/>
        <family val="2"/>
      </rPr>
      <t>Obiettivo:</t>
    </r>
    <r>
      <rPr>
        <sz val="12"/>
        <color theme="7" tint="-0.249977111117893"/>
        <rFont val="Arial Narrow"/>
        <family val="2"/>
      </rPr>
      <t xml:space="preserve"> </t>
    </r>
    <r>
      <rPr>
        <sz val="12"/>
        <rFont val="Arial Narrow"/>
        <family val="2"/>
      </rPr>
      <t>il presente documento Excel funge da panoramica del PSR globale sui costi nonché sul controlling e monitoraggio dei dati dei singoli sottoprogetti.  
Procedura:</t>
    </r>
    <r>
      <rPr>
        <b/>
        <sz val="12"/>
        <color theme="7" tint="-0.249977111117893"/>
        <rFont val="Arial Narrow"/>
        <family val="2"/>
      </rPr>
      <t xml:space="preserve"> </t>
    </r>
    <r>
      <rPr>
        <sz val="12"/>
        <rFont val="Arial Narrow"/>
        <family val="2"/>
      </rPr>
      <t xml:space="preserve">
* </t>
    </r>
    <r>
      <rPr>
        <b/>
        <sz val="12"/>
        <rFont val="Arial Narrow"/>
        <family val="2"/>
      </rPr>
      <t xml:space="preserve">Chi deve compilarlo? </t>
    </r>
    <r>
      <rPr>
        <sz val="12"/>
        <rFont val="Arial Narrow"/>
        <family val="2"/>
      </rPr>
      <t>Gli enti promotori dei singoli sottoprogetti (SP) devono trasmettere i dati del controlling, incl. i costi effettivi, all'amministrazione del PSR 1)</t>
    </r>
    <r>
      <rPr>
        <b/>
        <sz val="12"/>
        <rFont val="Arial Narrow"/>
        <family val="2"/>
      </rPr>
      <t xml:space="preserve"> per la pianificazione TAP e 2) per il rapporto intermedio e finale.
</t>
    </r>
    <r>
      <rPr>
        <sz val="12"/>
        <rFont val="Arial Narrow"/>
        <family val="2"/>
      </rPr>
      <t xml:space="preserve">L'amministrazione del PSR in seguito può trasmettere questi dati nel presente Excel 1) per la pianificazione TAP: si prega di compilare il calcolo dei costi con la procedura di calcolo prevista (menu a tendina), 2) per il
rapporto intermedio e finale: con Copia-Incolla dal modello Finanze SP. Con questo processo si può garantire che le informazioni confidenziali non sono trasmesse o visualizzate a/da persone non autorizzate all'interno del PSR.
* </t>
    </r>
    <r>
      <rPr>
        <b/>
        <sz val="12"/>
        <rFont val="Arial Narrow"/>
        <family val="2"/>
      </rPr>
      <t>Fonte delle informazioni:</t>
    </r>
    <r>
      <rPr>
        <sz val="12"/>
        <rFont val="Arial Narrow"/>
        <family val="2"/>
      </rPr>
      <t xml:space="preserve"> le informazioni provenienti dall'Excel della pianificazione finanziaria dei singoli sottoprogetti (SP) sono riunite qui (dall'Excel: "Modello Finanze SP Tappa di acquisizione delle basi (TAP)")
* </t>
    </r>
    <r>
      <rPr>
        <b/>
        <sz val="12"/>
        <rFont val="Arial Narrow"/>
        <family val="2"/>
      </rPr>
      <t>Momento dell'utilizzo</t>
    </r>
    <r>
      <rPr>
        <sz val="12"/>
        <rFont val="Arial Narrow"/>
        <family val="2"/>
      </rPr>
      <t xml:space="preserve">: i valori ideali dei costi o degli indicatori del controlling sono elaborati nella tappa di acquisizione delle basi e integrati in seguito per i rapporti intermedi e finali e inoltrati insieme al rapporto.  
* </t>
    </r>
    <r>
      <rPr>
        <b/>
        <sz val="12"/>
        <rFont val="Arial Narrow"/>
        <family val="2"/>
      </rPr>
      <t>Legenda dei colori:</t>
    </r>
    <r>
      <rPr>
        <sz val="12"/>
        <rFont val="Arial Narrow"/>
        <family val="2"/>
      </rPr>
      <t xml:space="preserve"> compilare </t>
    </r>
    <r>
      <rPr>
        <sz val="12"/>
        <color theme="7"/>
        <rFont val="Arial Narrow"/>
        <family val="2"/>
      </rPr>
      <t>SOLO i campi in giallo</t>
    </r>
    <r>
      <rPr>
        <sz val="12"/>
        <rFont val="Arial Narrow"/>
        <family val="2"/>
      </rPr>
      <t xml:space="preserve">, </t>
    </r>
    <r>
      <rPr>
        <sz val="12"/>
        <color theme="9" tint="-0.249977111117893"/>
        <rFont val="Arial Narrow"/>
        <family val="2"/>
      </rPr>
      <t>verde =</t>
    </r>
    <r>
      <rPr>
        <sz val="12"/>
        <rFont val="Arial Narrow"/>
        <family val="2"/>
      </rPr>
      <t xml:space="preserve"> celle con selezione da menu a tendita, bianco = celle compilate automaticamente (con formule nascoste)
</t>
    </r>
    <r>
      <rPr>
        <b/>
        <sz val="12"/>
        <rFont val="Arial Narrow"/>
        <family val="2"/>
      </rPr>
      <t>* Anno:</t>
    </r>
    <r>
      <rPr>
        <sz val="12"/>
        <rFont val="Arial Narrow"/>
        <family val="2"/>
      </rPr>
      <t xml:space="preserve"> n = anno precedente, n+1 = 1. anno PSR, post3j = 3 anni dopo la fine del progetto --&gt; Sostituire i segnaposto anno (n, n+1) con gli anni di attuazione previsti per il PRE complessivo.
</t>
    </r>
    <r>
      <rPr>
        <b/>
        <sz val="12"/>
        <rFont val="Arial Narrow"/>
        <family val="2"/>
      </rPr>
      <t>* Tipo di PSR:</t>
    </r>
    <r>
      <rPr>
        <sz val="12"/>
        <rFont val="Arial Narrow"/>
        <family val="2"/>
      </rPr>
      <t xml:space="preserve"> orientato alla catena di valore aggiunto o intersettoriale secondo l'OMSt
</t>
    </r>
    <r>
      <rPr>
        <b/>
        <sz val="12"/>
        <rFont val="Arial Narrow"/>
        <family val="2"/>
      </rPr>
      <t>* Aprire completamente il foglio Excel:</t>
    </r>
    <r>
      <rPr>
        <sz val="12"/>
        <rFont val="Arial Narrow"/>
        <family val="2"/>
      </rPr>
      <t xml:space="preserve"> cliccando sui simboli "+" nel margine grigio a sinistra dell'Excel (accanto alle righe/ colonne del titolo) è possibile aprire l'intero foglio o con il simbolo "-" richiudere parti di esso. </t>
    </r>
  </si>
  <si>
    <t>Riduzione dei costi che danno diritto ai contributi</t>
  </si>
  <si>
    <t>Edifici alpestre</t>
  </si>
  <si>
    <t>Regione di pianura e ZC: trasformazione, stoccaggio e commercializzazione  in comune di prodotti agricoli regionali (provvedimento individuale)</t>
  </si>
  <si>
    <t>Regione di pianura e ZC: trasformazione, stoccaggio e commercializzazione  in comune di prodotti agricoli regionali (provvedimento collettivo)</t>
  </si>
  <si>
    <t>ZM I: trasformazione, stoccaggio e commercializzazione in comune di prodotti agricoli regionali (provvedimento individuale)</t>
  </si>
  <si>
    <t>ZM I: trasformazione, stoccaggio e commercializzazione in comune di prodotti agricoli regionali (provvedimento collettivo)</t>
  </si>
  <si>
    <t>ZM II-IV: trasformazione, stoccaggio e commercializzazione in comune di prodotti agricoli regionali (provvedimento individuale)</t>
  </si>
  <si>
    <t>ZM II-IV: trasformazione, stoccaggio e commercializzazione in comune di prodotti agricoli regionali (provvedimento collettivo)</t>
  </si>
  <si>
    <t>PO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</si>
</sst>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9" x14ac:knownFonts="1">
    <font>
      <sz val="11"/>
      <color theme="1"/>
      <name val="Arial"/>
      <family val="2"/>
    </font>
    <font>
      <sz val="11"/>
      <color theme="1"/>
      <name val="Arial"/>
      <family val="2"/>
    </font>
    <font>
      <sz val="10"/>
      <color theme="1"/>
      <name val="Arial Narrow"/>
      <family val="2"/>
    </font>
    <font>
      <b/>
      <sz val="10"/>
      <name val="Arial Narrow"/>
      <family val="2"/>
    </font>
    <font>
      <sz val="10"/>
      <color rgb="FFFF0000"/>
      <name val="Arial Narrow"/>
      <family val="2"/>
    </font>
    <font>
      <sz val="10"/>
      <name val="Arial Narrow"/>
      <family val="2"/>
    </font>
    <font>
      <sz val="9"/>
      <color indexed="81"/>
      <name val="Segoe UI"/>
      <family val="2"/>
    </font>
    <font>
      <b/>
      <sz val="9"/>
      <color indexed="81"/>
      <name val="Segoe UI"/>
      <family val="2"/>
    </font>
    <font>
      <sz val="10"/>
      <color rgb="FF7030A0"/>
      <name val="Arial Narrow"/>
      <family val="2"/>
    </font>
    <font>
      <sz val="9"/>
      <name val="Arial Narrow"/>
      <family val="2"/>
    </font>
    <font>
      <sz val="9"/>
      <color theme="1"/>
      <name val="Arial Narrow"/>
      <family val="2"/>
    </font>
    <font>
      <sz val="11"/>
      <color theme="1"/>
      <name val="Frutiger 45"/>
      <family val="2"/>
    </font>
    <font>
      <b/>
      <sz val="12"/>
      <name val="Arial Narrow"/>
      <family val="2"/>
    </font>
    <font>
      <sz val="12"/>
      <color theme="1"/>
      <name val="Arial Narrow"/>
      <family val="2"/>
    </font>
    <font>
      <sz val="12"/>
      <name val="Arial Narrow"/>
      <family val="2"/>
    </font>
    <font>
      <sz val="9"/>
      <color rgb="FF000000"/>
      <name val="Arial Narrow"/>
      <family val="2"/>
    </font>
    <font>
      <b/>
      <sz val="12"/>
      <color theme="1"/>
      <name val="Arial Narrow"/>
      <family val="2"/>
    </font>
    <font>
      <sz val="12"/>
      <color theme="7" tint="-0.249977111117893"/>
      <name val="Arial Narrow"/>
      <family val="2"/>
    </font>
    <font>
      <b/>
      <sz val="12"/>
      <color theme="7" tint="-0.249977111117893"/>
      <name val="Arial Narrow"/>
      <family val="2"/>
    </font>
    <font>
      <sz val="12"/>
      <color theme="7"/>
      <name val="Arial Narrow"/>
      <family val="2"/>
    </font>
    <font>
      <sz val="12"/>
      <color theme="9" tint="-0.249977111117893"/>
      <name val="Arial Narrow"/>
      <family val="2"/>
    </font>
    <font>
      <b/>
      <sz val="12"/>
      <color indexed="8"/>
      <name val="Arial Narrow"/>
      <family val="2"/>
    </font>
    <font>
      <sz val="12"/>
      <color rgb="FF000000"/>
      <name val="Arial Narrow"/>
      <family val="2"/>
    </font>
    <font>
      <sz val="12"/>
      <color theme="1"/>
      <name val="Frutiger 45"/>
      <family val="2"/>
    </font>
    <font>
      <b/>
      <sz val="16"/>
      <name val="Arial Narrow"/>
      <family val="2"/>
    </font>
    <font>
      <b/>
      <sz val="14"/>
      <name val="Arial Narrow"/>
      <family val="2"/>
    </font>
    <font>
      <sz val="14"/>
      <name val="Arial Narrow"/>
      <family val="2"/>
    </font>
    <font>
      <sz val="14"/>
      <color theme="1"/>
      <name val="Arial Narrow"/>
      <family val="2"/>
    </font>
    <font>
      <b/>
      <sz val="14"/>
      <color theme="7" tint="-0.249977111117893"/>
      <name val="Arial Narrow"/>
      <family val="2"/>
    </font>
  </fonts>
  <fills count="9">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CC"/>
        <bgColor theme="9" tint="0.79998168889431442"/>
      </patternFill>
    </fill>
    <fill>
      <patternFill patternType="solid">
        <fgColor rgb="FFDDEBF7"/>
        <bgColor indexed="64"/>
      </patternFill>
    </fill>
    <fill>
      <patternFill patternType="solid">
        <fgColor rgb="FFFFFF00"/>
        <bgColor indexed="64"/>
      </patternFill>
    </fill>
  </fills>
  <borders count="4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tted">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auto="1"/>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ck">
        <color theme="7" tint="0.79998168889431442"/>
      </left>
      <right/>
      <top style="thick">
        <color theme="7" tint="0.79998168889431442"/>
      </top>
      <bottom style="thick">
        <color theme="7" tint="0.79995117038483843"/>
      </bottom>
      <diagonal/>
    </border>
    <border>
      <left/>
      <right/>
      <top style="thick">
        <color theme="7" tint="0.79998168889431442"/>
      </top>
      <bottom style="thick">
        <color theme="7" tint="0.79995117038483843"/>
      </bottom>
      <diagonal/>
    </border>
    <border>
      <left style="medium">
        <color rgb="FFA3A3A3"/>
      </left>
      <right style="medium">
        <color rgb="FFA3A3A3"/>
      </right>
      <top style="medium">
        <color rgb="FFA3A3A3"/>
      </top>
      <bottom style="medium">
        <color rgb="FFA3A3A3"/>
      </bottom>
      <diagonal/>
    </border>
    <border>
      <left/>
      <right style="dotted">
        <color indexed="64"/>
      </right>
      <top style="thin">
        <color indexed="64"/>
      </top>
      <bottom style="double">
        <color indexed="64"/>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dotted">
        <color indexed="64"/>
      </left>
      <right style="dotted">
        <color indexed="64"/>
      </right>
      <top style="thin">
        <color indexed="64"/>
      </top>
      <bottom style="double">
        <color indexed="64"/>
      </bottom>
      <diagonal/>
    </border>
    <border>
      <left/>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auto="1"/>
      </left>
      <right style="thin">
        <color indexed="64"/>
      </right>
      <top/>
      <bottom style="thin">
        <color indexed="64"/>
      </bottom>
      <diagonal/>
    </border>
    <border>
      <left style="thin">
        <color indexed="64"/>
      </left>
      <right/>
      <top/>
      <bottom/>
      <diagonal/>
    </border>
  </borders>
  <cellStyleXfs count="4">
    <xf numFmtId="0" fontId="0" fillId="0" borderId="0"/>
    <xf numFmtId="9" fontId="1" fillId="0" borderId="0" applyFont="0" applyFill="0" applyBorder="0" applyAlignment="0" applyProtection="0"/>
    <xf numFmtId="0" fontId="1" fillId="6" borderId="25" applyNumberFormat="0" applyFont="0" applyAlignment="0" applyProtection="0"/>
    <xf numFmtId="0" fontId="11" fillId="0" borderId="0"/>
  </cellStyleXfs>
  <cellXfs count="197">
    <xf numFmtId="0" fontId="0" fillId="0" borderId="0" xfId="0"/>
    <xf numFmtId="0" fontId="2" fillId="0" borderId="0" xfId="0" applyFont="1"/>
    <xf numFmtId="0" fontId="5" fillId="0" borderId="0" xfId="0" applyFont="1" applyAlignment="1">
      <alignment vertical="top"/>
    </xf>
    <xf numFmtId="0" fontId="3" fillId="0" borderId="0" xfId="0" applyFont="1" applyAlignment="1">
      <alignment vertical="top"/>
    </xf>
    <xf numFmtId="0" fontId="5" fillId="0" borderId="5" xfId="0" applyFont="1" applyBorder="1" applyAlignment="1">
      <alignment vertical="top"/>
    </xf>
    <xf numFmtId="0" fontId="3" fillId="0" borderId="1" xfId="0" applyFont="1" applyBorder="1" applyAlignment="1">
      <alignment vertical="top"/>
    </xf>
    <xf numFmtId="0" fontId="5" fillId="0" borderId="0" xfId="0" applyFont="1" applyAlignment="1">
      <alignment horizontal="left" vertical="top"/>
    </xf>
    <xf numFmtId="3" fontId="2" fillId="0" borderId="26" xfId="0" applyNumberFormat="1" applyFont="1" applyBorder="1"/>
    <xf numFmtId="3" fontId="2" fillId="0" borderId="28" xfId="0" applyNumberFormat="1" applyFont="1" applyBorder="1"/>
    <xf numFmtId="0" fontId="10" fillId="0" borderId="2" xfId="0" applyFont="1" applyBorder="1" applyAlignment="1">
      <alignment vertical="center" wrapText="1"/>
    </xf>
    <xf numFmtId="0" fontId="10" fillId="0" borderId="3" xfId="0" applyFont="1" applyBorder="1" applyAlignment="1">
      <alignment vertical="center" wrapText="1"/>
    </xf>
    <xf numFmtId="0" fontId="3" fillId="3" borderId="27" xfId="0" applyFont="1" applyFill="1" applyBorder="1" applyAlignment="1">
      <alignment vertical="top" wrapText="1"/>
    </xf>
    <xf numFmtId="0" fontId="5" fillId="0" borderId="27" xfId="0" applyFont="1" applyBorder="1" applyAlignment="1">
      <alignment vertical="top" wrapText="1"/>
    </xf>
    <xf numFmtId="9" fontId="5" fillId="0" borderId="27" xfId="1" applyFont="1" applyBorder="1" applyAlignment="1">
      <alignment vertical="top" wrapText="1"/>
    </xf>
    <xf numFmtId="0" fontId="3" fillId="3" borderId="1" xfId="0" applyFont="1" applyFill="1" applyBorder="1" applyAlignment="1">
      <alignment vertical="top" wrapText="1"/>
    </xf>
    <xf numFmtId="0" fontId="2" fillId="0" borderId="27" xfId="0" applyFont="1" applyBorder="1" applyAlignment="1">
      <alignment vertical="center" wrapText="1"/>
    </xf>
    <xf numFmtId="0" fontId="9" fillId="0" borderId="0" xfId="0" applyFont="1" applyAlignment="1">
      <alignment vertical="top"/>
    </xf>
    <xf numFmtId="9" fontId="2" fillId="0" borderId="0" xfId="1" applyFont="1" applyAlignment="1">
      <alignment horizontal="left" vertical="top"/>
    </xf>
    <xf numFmtId="9" fontId="2" fillId="0" borderId="5" xfId="1" applyFont="1" applyBorder="1" applyAlignment="1">
      <alignment horizontal="left" vertical="top"/>
    </xf>
    <xf numFmtId="9" fontId="5" fillId="0" borderId="0" xfId="1" applyFont="1" applyAlignment="1">
      <alignment horizontal="left" vertical="top"/>
    </xf>
    <xf numFmtId="0" fontId="3" fillId="3" borderId="3" xfId="0" applyFont="1" applyFill="1" applyBorder="1" applyAlignment="1">
      <alignment vertical="top"/>
    </xf>
    <xf numFmtId="0" fontId="3" fillId="3" borderId="7" xfId="0" applyFont="1" applyFill="1" applyBorder="1" applyAlignment="1">
      <alignment vertical="top"/>
    </xf>
    <xf numFmtId="0" fontId="3" fillId="0" borderId="3" xfId="0" applyFont="1" applyBorder="1" applyAlignment="1">
      <alignment vertical="top"/>
    </xf>
    <xf numFmtId="0" fontId="3" fillId="0" borderId="7" xfId="0" applyFont="1" applyBorder="1" applyAlignment="1">
      <alignment vertical="top" wrapText="1"/>
    </xf>
    <xf numFmtId="0" fontId="5" fillId="0" borderId="5" xfId="0" applyFont="1" applyBorder="1" applyAlignment="1">
      <alignment horizontal="left" vertical="top" wrapText="1"/>
    </xf>
    <xf numFmtId="9" fontId="5" fillId="0" borderId="0" xfId="0" applyNumberFormat="1" applyFont="1" applyAlignment="1">
      <alignment horizontal="left" vertical="top"/>
    </xf>
    <xf numFmtId="0" fontId="5" fillId="0" borderId="5" xfId="0" applyFont="1" applyBorder="1" applyAlignment="1">
      <alignment horizontal="left" vertical="top"/>
    </xf>
    <xf numFmtId="0" fontId="3" fillId="0" borderId="5" xfId="0" applyFont="1" applyBorder="1" applyAlignment="1">
      <alignment vertical="top"/>
    </xf>
    <xf numFmtId="0" fontId="3" fillId="0" borderId="1" xfId="0" applyFont="1" applyBorder="1" applyAlignment="1">
      <alignment vertical="top" wrapText="1"/>
    </xf>
    <xf numFmtId="0" fontId="4" fillId="0" borderId="29" xfId="0" applyFont="1" applyBorder="1" applyAlignment="1">
      <alignment horizontal="left" vertical="top" wrapText="1"/>
    </xf>
    <xf numFmtId="0" fontId="3" fillId="0" borderId="0" xfId="0" applyFont="1" applyAlignment="1">
      <alignment vertical="top"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3" borderId="2" xfId="0" applyFont="1" applyFill="1" applyBorder="1" applyAlignment="1">
      <alignment vertical="center" wrapText="1"/>
    </xf>
    <xf numFmtId="0" fontId="13" fillId="0" borderId="0" xfId="0" applyFont="1" applyAlignment="1" applyProtection="1">
      <alignment vertical="center"/>
      <protection locked="0"/>
    </xf>
    <xf numFmtId="0" fontId="14" fillId="0" borderId="0" xfId="0" applyFont="1" applyAlignment="1">
      <alignment vertical="top"/>
    </xf>
    <xf numFmtId="0" fontId="15" fillId="7" borderId="34" xfId="0" applyFont="1" applyFill="1" applyBorder="1" applyAlignment="1">
      <alignment vertical="center" wrapText="1"/>
    </xf>
    <xf numFmtId="0" fontId="15" fillId="0" borderId="34" xfId="0" applyFont="1" applyBorder="1" applyAlignment="1">
      <alignment vertical="center" wrapText="1"/>
    </xf>
    <xf numFmtId="0" fontId="3" fillId="8" borderId="0" xfId="0" applyFont="1" applyFill="1" applyAlignment="1">
      <alignment vertical="top"/>
    </xf>
    <xf numFmtId="3" fontId="2" fillId="8" borderId="28" xfId="0" applyNumberFormat="1" applyFont="1" applyFill="1" applyBorder="1" applyAlignment="1">
      <alignment vertical="top"/>
    </xf>
    <xf numFmtId="0" fontId="3" fillId="8" borderId="1" xfId="0" applyFont="1" applyFill="1" applyBorder="1" applyAlignment="1">
      <alignment vertical="top" wrapText="1"/>
    </xf>
    <xf numFmtId="0" fontId="10" fillId="8" borderId="3" xfId="0" applyFont="1" applyFill="1" applyBorder="1" applyAlignment="1">
      <alignment vertical="center" wrapText="1"/>
    </xf>
    <xf numFmtId="0" fontId="12" fillId="8" borderId="1" xfId="0" applyFont="1" applyFill="1" applyBorder="1" applyAlignment="1">
      <alignment vertical="top" wrapText="1"/>
    </xf>
    <xf numFmtId="0" fontId="2" fillId="8" borderId="27" xfId="0" applyFont="1" applyFill="1" applyBorder="1" applyAlignment="1">
      <alignment vertical="center" wrapText="1"/>
    </xf>
    <xf numFmtId="0" fontId="3" fillId="8" borderId="27" xfId="0" applyFont="1" applyFill="1" applyBorder="1" applyAlignment="1">
      <alignment vertical="top" wrapText="1"/>
    </xf>
    <xf numFmtId="0" fontId="5" fillId="8" borderId="27" xfId="0" applyFont="1" applyFill="1" applyBorder="1" applyAlignment="1">
      <alignment vertical="top" wrapText="1"/>
    </xf>
    <xf numFmtId="0" fontId="5" fillId="8" borderId="0" xfId="0" applyFont="1" applyFill="1" applyAlignment="1">
      <alignment horizontal="left" vertical="top"/>
    </xf>
    <xf numFmtId="0" fontId="10" fillId="8" borderId="2" xfId="0" applyFont="1" applyFill="1" applyBorder="1" applyAlignment="1">
      <alignment vertical="center" wrapText="1"/>
    </xf>
    <xf numFmtId="0" fontId="3" fillId="8" borderId="1" xfId="0" applyFont="1" applyFill="1" applyBorder="1" applyAlignment="1">
      <alignment vertical="top"/>
    </xf>
    <xf numFmtId="0" fontId="16" fillId="2" borderId="0" xfId="0" applyFont="1" applyFill="1" applyAlignment="1" applyProtection="1">
      <alignment vertical="top"/>
      <protection locked="0"/>
    </xf>
    <xf numFmtId="0" fontId="13" fillId="0" borderId="0" xfId="0" applyFont="1" applyAlignment="1" applyProtection="1">
      <alignment vertical="top"/>
      <protection locked="0"/>
    </xf>
    <xf numFmtId="0" fontId="12" fillId="0" borderId="4" xfId="0" applyFont="1" applyBorder="1" applyAlignment="1" applyProtection="1">
      <alignment horizontal="left" vertical="center"/>
      <protection locked="0"/>
    </xf>
    <xf numFmtId="0" fontId="12" fillId="3" borderId="4" xfId="0" applyFont="1" applyFill="1" applyBorder="1" applyAlignment="1" applyProtection="1">
      <alignment vertical="center"/>
      <protection locked="0"/>
    </xf>
    <xf numFmtId="0" fontId="14" fillId="0" borderId="4" xfId="0" applyFont="1" applyBorder="1" applyAlignment="1" applyProtection="1">
      <alignment vertical="center"/>
      <protection locked="0"/>
    </xf>
    <xf numFmtId="14" fontId="14" fillId="3" borderId="4" xfId="0" applyNumberFormat="1" applyFont="1" applyFill="1" applyBorder="1" applyAlignment="1" applyProtection="1">
      <alignment vertical="center"/>
      <protection locked="0"/>
    </xf>
    <xf numFmtId="0" fontId="12" fillId="0" borderId="19" xfId="0" applyFont="1" applyBorder="1" applyAlignment="1" applyProtection="1">
      <alignment horizontal="left" vertical="center"/>
      <protection locked="0"/>
    </xf>
    <xf numFmtId="0" fontId="13" fillId="4" borderId="19" xfId="0" applyFont="1" applyFill="1" applyBorder="1" applyAlignment="1" applyProtection="1">
      <alignment vertical="center" wrapText="1"/>
      <protection locked="0"/>
    </xf>
    <xf numFmtId="0" fontId="16" fillId="0" borderId="0" xfId="0" applyFont="1" applyAlignment="1" applyProtection="1">
      <alignment vertical="top"/>
      <protection locked="0"/>
    </xf>
    <xf numFmtId="0" fontId="21" fillId="5" borderId="27" xfId="3" applyFont="1" applyFill="1" applyBorder="1" applyAlignment="1" applyProtection="1">
      <alignment vertical="top" wrapText="1"/>
      <protection locked="0"/>
    </xf>
    <xf numFmtId="0" fontId="16" fillId="2" borderId="12" xfId="0" applyFont="1" applyFill="1" applyBorder="1" applyAlignment="1" applyProtection="1">
      <alignment vertical="top" wrapText="1"/>
      <protection locked="0"/>
    </xf>
    <xf numFmtId="0" fontId="16" fillId="2" borderId="15" xfId="0" applyFont="1" applyFill="1" applyBorder="1" applyAlignment="1" applyProtection="1">
      <alignment vertical="top" wrapText="1"/>
      <protection locked="0"/>
    </xf>
    <xf numFmtId="0" fontId="16" fillId="2" borderId="15" xfId="0" applyFont="1" applyFill="1" applyBorder="1" applyAlignment="1" applyProtection="1">
      <alignment horizontal="center" vertical="top" textRotation="90" wrapText="1"/>
      <protection locked="0"/>
    </xf>
    <xf numFmtId="0" fontId="13" fillId="2" borderId="15" xfId="0" applyFont="1" applyFill="1" applyBorder="1" applyAlignment="1" applyProtection="1">
      <alignment vertical="top" wrapText="1"/>
      <protection locked="0"/>
    </xf>
    <xf numFmtId="0" fontId="13" fillId="2" borderId="12" xfId="0" applyFont="1" applyFill="1" applyBorder="1" applyAlignment="1" applyProtection="1">
      <alignment vertical="top" wrapText="1"/>
      <protection locked="0"/>
    </xf>
    <xf numFmtId="0" fontId="16" fillId="2" borderId="17" xfId="0" applyFont="1" applyFill="1" applyBorder="1" applyAlignment="1" applyProtection="1">
      <alignment vertical="top" wrapText="1"/>
      <protection locked="0"/>
    </xf>
    <xf numFmtId="0" fontId="16" fillId="2" borderId="14" xfId="0" applyFont="1" applyFill="1" applyBorder="1" applyAlignment="1" applyProtection="1">
      <alignment vertical="top" wrapText="1"/>
      <protection locked="0"/>
    </xf>
    <xf numFmtId="0" fontId="13" fillId="2" borderId="8" xfId="0" applyFont="1" applyFill="1" applyBorder="1" applyAlignment="1" applyProtection="1">
      <alignment vertical="top" wrapText="1"/>
      <protection locked="0"/>
    </xf>
    <xf numFmtId="0" fontId="13" fillId="2" borderId="10" xfId="0" applyFont="1" applyFill="1" applyBorder="1" applyAlignment="1" applyProtection="1">
      <alignment vertical="top" wrapText="1"/>
      <protection locked="0"/>
    </xf>
    <xf numFmtId="0" fontId="13" fillId="2" borderId="0" xfId="0" applyFont="1" applyFill="1" applyAlignment="1" applyProtection="1">
      <alignment vertical="top" wrapText="1"/>
      <protection locked="0"/>
    </xf>
    <xf numFmtId="0" fontId="13" fillId="2" borderId="23" xfId="0" applyFont="1" applyFill="1" applyBorder="1" applyAlignment="1" applyProtection="1">
      <alignment vertical="top" wrapText="1"/>
      <protection locked="0"/>
    </xf>
    <xf numFmtId="0" fontId="16" fillId="2" borderId="5" xfId="0" applyFont="1" applyFill="1" applyBorder="1" applyAlignment="1" applyProtection="1">
      <alignment vertical="top" wrapText="1"/>
      <protection locked="0"/>
    </xf>
    <xf numFmtId="0" fontId="13" fillId="2" borderId="16" xfId="0" applyFont="1" applyFill="1" applyBorder="1" applyAlignment="1" applyProtection="1">
      <alignment vertical="top" wrapText="1"/>
      <protection locked="0"/>
    </xf>
    <xf numFmtId="0" fontId="16" fillId="0" borderId="10" xfId="0" applyFont="1" applyBorder="1" applyAlignment="1" applyProtection="1">
      <alignment vertical="top" wrapText="1"/>
      <protection locked="0"/>
    </xf>
    <xf numFmtId="0" fontId="16" fillId="0" borderId="23" xfId="0" applyFont="1" applyBorder="1" applyAlignment="1" applyProtection="1">
      <alignment vertical="top" wrapText="1"/>
      <protection locked="0"/>
    </xf>
    <xf numFmtId="0" fontId="16" fillId="0" borderId="8" xfId="0" applyFont="1" applyBorder="1" applyAlignment="1" applyProtection="1">
      <alignment vertical="top" wrapText="1"/>
      <protection locked="0"/>
    </xf>
    <xf numFmtId="0" fontId="13" fillId="0" borderId="0" xfId="0" applyFont="1" applyAlignment="1" applyProtection="1">
      <alignment vertical="top" wrapText="1"/>
      <protection locked="0"/>
    </xf>
    <xf numFmtId="164" fontId="13" fillId="0" borderId="9" xfId="0" applyNumberFormat="1" applyFont="1" applyBorder="1" applyAlignment="1" applyProtection="1">
      <alignment vertical="top"/>
      <protection locked="0"/>
    </xf>
    <xf numFmtId="3" fontId="13" fillId="3" borderId="11" xfId="0" applyNumberFormat="1" applyFont="1" applyFill="1" applyBorder="1" applyAlignment="1" applyProtection="1">
      <alignment vertical="top"/>
      <protection locked="0"/>
    </xf>
    <xf numFmtId="0" fontId="13" fillId="4" borderId="11" xfId="0" applyFont="1" applyFill="1" applyBorder="1" applyAlignment="1" applyProtection="1">
      <alignment vertical="top" wrapText="1"/>
      <protection locked="0"/>
    </xf>
    <xf numFmtId="3" fontId="16" fillId="3" borderId="9" xfId="0" applyNumberFormat="1" applyFont="1" applyFill="1" applyBorder="1" applyAlignment="1" applyProtection="1">
      <alignment vertical="top"/>
      <protection locked="0"/>
    </xf>
    <xf numFmtId="0" fontId="13" fillId="4" borderId="4" xfId="0" applyFont="1" applyFill="1" applyBorder="1" applyAlignment="1" applyProtection="1">
      <alignment vertical="top" wrapText="1"/>
      <protection locked="0"/>
    </xf>
    <xf numFmtId="3" fontId="16" fillId="3" borderId="11" xfId="0" applyNumberFormat="1" applyFont="1" applyFill="1" applyBorder="1" applyAlignment="1" applyProtection="1">
      <alignment vertical="top"/>
      <protection locked="0"/>
    </xf>
    <xf numFmtId="3" fontId="16" fillId="0" borderId="11" xfId="0" applyNumberFormat="1" applyFont="1" applyBorder="1" applyAlignment="1">
      <alignment vertical="top"/>
    </xf>
    <xf numFmtId="9" fontId="13" fillId="0" borderId="13" xfId="1" applyFont="1" applyBorder="1" applyAlignment="1" applyProtection="1">
      <alignment vertical="top" wrapText="1"/>
    </xf>
    <xf numFmtId="3" fontId="16" fillId="0" borderId="11" xfId="0" applyNumberFormat="1" applyFont="1" applyBorder="1" applyAlignment="1" applyProtection="1">
      <alignment vertical="top"/>
      <protection locked="0"/>
    </xf>
    <xf numFmtId="9" fontId="13" fillId="0" borderId="21" xfId="0" applyNumberFormat="1" applyFont="1" applyBorder="1" applyAlignment="1" applyProtection="1">
      <alignment horizontal="right" vertical="top"/>
      <protection locked="0"/>
    </xf>
    <xf numFmtId="3" fontId="13" fillId="3" borderId="9" xfId="0" applyNumberFormat="1" applyFont="1" applyFill="1" applyBorder="1" applyAlignment="1" applyProtection="1">
      <alignment vertical="top"/>
      <protection locked="0"/>
    </xf>
    <xf numFmtId="3" fontId="13" fillId="3" borderId="24" xfId="0" applyNumberFormat="1" applyFont="1" applyFill="1" applyBorder="1" applyAlignment="1" applyProtection="1">
      <alignment horizontal="right" vertical="top"/>
      <protection locked="0"/>
    </xf>
    <xf numFmtId="3" fontId="16" fillId="0" borderId="30" xfId="0" applyNumberFormat="1" applyFont="1" applyBorder="1" applyAlignment="1" applyProtection="1">
      <alignment vertical="top"/>
      <protection locked="0"/>
    </xf>
    <xf numFmtId="3" fontId="13" fillId="0" borderId="18" xfId="0" applyNumberFormat="1" applyFont="1" applyBorder="1" applyAlignment="1" applyProtection="1">
      <alignment vertical="top" wrapText="1"/>
      <protection locked="0"/>
    </xf>
    <xf numFmtId="3" fontId="13" fillId="3" borderId="24" xfId="0" applyNumberFormat="1" applyFont="1" applyFill="1" applyBorder="1" applyAlignment="1" applyProtection="1">
      <alignment vertical="top"/>
      <protection locked="0"/>
    </xf>
    <xf numFmtId="164" fontId="13" fillId="0" borderId="20" xfId="0" applyNumberFormat="1" applyFont="1" applyBorder="1" applyAlignment="1" applyProtection="1">
      <alignment vertical="top"/>
      <protection locked="0"/>
    </xf>
    <xf numFmtId="3" fontId="13" fillId="3" borderId="18" xfId="0" applyNumberFormat="1" applyFont="1" applyFill="1" applyBorder="1" applyAlignment="1" applyProtection="1">
      <alignment vertical="top"/>
      <protection locked="0"/>
    </xf>
    <xf numFmtId="0" fontId="13" fillId="4" borderId="18" xfId="0" applyFont="1" applyFill="1" applyBorder="1" applyAlignment="1" applyProtection="1">
      <alignment vertical="top" wrapText="1"/>
      <protection locked="0"/>
    </xf>
    <xf numFmtId="3" fontId="16" fillId="3" borderId="20" xfId="0" applyNumberFormat="1" applyFont="1" applyFill="1" applyBorder="1" applyAlignment="1" applyProtection="1">
      <alignment vertical="top"/>
      <protection locked="0"/>
    </xf>
    <xf numFmtId="0" fontId="13" fillId="4" borderId="13" xfId="0" applyFont="1" applyFill="1" applyBorder="1" applyAlignment="1" applyProtection="1">
      <alignment vertical="top" wrapText="1"/>
      <protection locked="0"/>
    </xf>
    <xf numFmtId="3" fontId="16" fillId="3" borderId="18" xfId="0" applyNumberFormat="1" applyFont="1" applyFill="1" applyBorder="1" applyAlignment="1" applyProtection="1">
      <alignment vertical="top"/>
      <protection locked="0"/>
    </xf>
    <xf numFmtId="3" fontId="16" fillId="0" borderId="18" xfId="0" applyNumberFormat="1" applyFont="1" applyBorder="1" applyAlignment="1">
      <alignment vertical="top"/>
    </xf>
    <xf numFmtId="3" fontId="16" fillId="0" borderId="18" xfId="0" applyNumberFormat="1" applyFont="1" applyBorder="1" applyAlignment="1" applyProtection="1">
      <alignment vertical="top"/>
      <protection locked="0"/>
    </xf>
    <xf numFmtId="3" fontId="13" fillId="3" borderId="20" xfId="0" applyNumberFormat="1" applyFont="1" applyFill="1" applyBorder="1" applyAlignment="1" applyProtection="1">
      <alignment vertical="top"/>
      <protection locked="0"/>
    </xf>
    <xf numFmtId="3" fontId="13" fillId="3" borderId="22" xfId="0" applyNumberFormat="1" applyFont="1" applyFill="1" applyBorder="1" applyAlignment="1" applyProtection="1">
      <alignment horizontal="right" vertical="top"/>
      <protection locked="0"/>
    </xf>
    <xf numFmtId="3" fontId="16" fillId="0" borderId="31" xfId="0" applyNumberFormat="1" applyFont="1" applyBorder="1" applyAlignment="1" applyProtection="1">
      <alignment vertical="top"/>
      <protection locked="0"/>
    </xf>
    <xf numFmtId="3" fontId="13" fillId="3" borderId="22" xfId="0" applyNumberFormat="1" applyFont="1" applyFill="1" applyBorder="1" applyAlignment="1" applyProtection="1">
      <alignment vertical="top"/>
      <protection locked="0"/>
    </xf>
    <xf numFmtId="0" fontId="23" fillId="0" borderId="0" xfId="3" applyFont="1" applyProtection="1">
      <protection locked="0"/>
    </xf>
    <xf numFmtId="0" fontId="24" fillId="2" borderId="0" xfId="0" applyFont="1" applyFill="1" applyAlignment="1" applyProtection="1">
      <alignment horizontal="left" vertical="center"/>
      <protection locked="0"/>
    </xf>
    <xf numFmtId="0" fontId="25" fillId="5" borderId="2" xfId="0" applyFont="1" applyFill="1" applyBorder="1" applyAlignment="1" applyProtection="1">
      <alignment vertical="center"/>
      <protection locked="0"/>
    </xf>
    <xf numFmtId="0" fontId="26" fillId="5" borderId="2" xfId="0" applyFont="1" applyFill="1" applyBorder="1" applyAlignment="1" applyProtection="1">
      <alignment vertical="center" wrapText="1"/>
      <protection locked="0"/>
    </xf>
    <xf numFmtId="0" fontId="27" fillId="0" borderId="0" xfId="0" applyFont="1" applyAlignment="1" applyProtection="1">
      <alignment vertical="top"/>
      <protection locked="0"/>
    </xf>
    <xf numFmtId="0" fontId="27" fillId="0" borderId="0" xfId="0" applyFont="1" applyAlignment="1" applyProtection="1">
      <alignment vertical="center"/>
      <protection locked="0"/>
    </xf>
    <xf numFmtId="0" fontId="28" fillId="0" borderId="0" xfId="0" applyFont="1" applyAlignment="1" applyProtection="1">
      <alignment vertical="center"/>
      <protection locked="0"/>
    </xf>
    <xf numFmtId="10" fontId="16" fillId="3" borderId="11" xfId="1" applyNumberFormat="1" applyFont="1" applyFill="1" applyBorder="1" applyAlignment="1" applyProtection="1">
      <alignment vertical="top"/>
      <protection locked="0"/>
    </xf>
    <xf numFmtId="3" fontId="13" fillId="3" borderId="11" xfId="0" applyNumberFormat="1" applyFont="1" applyFill="1" applyBorder="1" applyAlignment="1" applyProtection="1">
      <alignment vertical="top" wrapText="1"/>
      <protection locked="0"/>
    </xf>
    <xf numFmtId="165" fontId="13" fillId="0" borderId="24" xfId="1" applyNumberFormat="1" applyFont="1" applyFill="1" applyBorder="1" applyAlignment="1" applyProtection="1">
      <alignment vertical="top" wrapText="1"/>
      <protection locked="0"/>
    </xf>
    <xf numFmtId="3" fontId="13" fillId="3" borderId="18" xfId="0" applyNumberFormat="1" applyFont="1" applyFill="1" applyBorder="1" applyAlignment="1" applyProtection="1">
      <alignment vertical="top" wrapText="1"/>
      <protection locked="0"/>
    </xf>
    <xf numFmtId="10" fontId="16" fillId="3" borderId="18" xfId="1" applyNumberFormat="1" applyFont="1" applyFill="1" applyBorder="1" applyAlignment="1" applyProtection="1">
      <alignment vertical="top"/>
      <protection locked="0"/>
    </xf>
    <xf numFmtId="165" fontId="13" fillId="0" borderId="22" xfId="1" applyNumberFormat="1" applyFont="1" applyFill="1" applyBorder="1" applyAlignment="1" applyProtection="1">
      <alignment vertical="top" wrapText="1"/>
      <protection locked="0"/>
    </xf>
    <xf numFmtId="3" fontId="16" fillId="0" borderId="11" xfId="0" applyNumberFormat="1" applyFont="1" applyBorder="1" applyAlignment="1" applyProtection="1">
      <alignment vertical="top" wrapText="1"/>
      <protection locked="0"/>
    </xf>
    <xf numFmtId="3" fontId="16" fillId="0" borderId="18" xfId="0" applyNumberFormat="1" applyFont="1" applyBorder="1" applyAlignment="1" applyProtection="1">
      <alignment vertical="top" wrapText="1"/>
      <protection locked="0"/>
    </xf>
    <xf numFmtId="9" fontId="14" fillId="0" borderId="0" xfId="0" applyNumberFormat="1" applyFont="1" applyAlignment="1">
      <alignment horizontal="left" vertical="top"/>
    </xf>
    <xf numFmtId="9" fontId="13" fillId="0" borderId="5" xfId="1" applyFont="1" applyBorder="1" applyAlignment="1">
      <alignment horizontal="left" vertical="top"/>
    </xf>
    <xf numFmtId="0" fontId="12" fillId="0" borderId="1" xfId="0" applyFont="1" applyBorder="1" applyAlignment="1">
      <alignment vertical="top" wrapText="1"/>
    </xf>
    <xf numFmtId="0" fontId="12" fillId="0" borderId="6" xfId="0" applyFont="1" applyBorder="1" applyAlignment="1">
      <alignment vertical="top"/>
    </xf>
    <xf numFmtId="0" fontId="12" fillId="0" borderId="2" xfId="0" applyFont="1" applyBorder="1" applyAlignment="1">
      <alignment vertical="top" wrapText="1"/>
    </xf>
    <xf numFmtId="0" fontId="12" fillId="0" borderId="7" xfId="0" applyFont="1" applyBorder="1" applyAlignment="1">
      <alignment vertical="top" wrapText="1"/>
    </xf>
    <xf numFmtId="0" fontId="12" fillId="0" borderId="0" xfId="0" applyFont="1" applyAlignment="1">
      <alignment vertical="top" wrapText="1"/>
    </xf>
    <xf numFmtId="0" fontId="12" fillId="0" borderId="5" xfId="0" applyFont="1" applyBorder="1" applyAlignment="1">
      <alignment vertical="top" wrapText="1"/>
    </xf>
    <xf numFmtId="0" fontId="14" fillId="8" borderId="0" xfId="0" applyFont="1" applyFill="1" applyAlignment="1">
      <alignment horizontal="left" vertical="top"/>
    </xf>
    <xf numFmtId="166" fontId="14" fillId="0" borderId="0" xfId="0" applyNumberFormat="1" applyFont="1" applyAlignment="1">
      <alignment horizontal="left" vertical="top"/>
    </xf>
    <xf numFmtId="0" fontId="14" fillId="0" borderId="0" xfId="0" applyFont="1" applyAlignment="1">
      <alignment horizontal="left" vertical="top"/>
    </xf>
    <xf numFmtId="9" fontId="13" fillId="0" borderId="11" xfId="1" applyFont="1" applyBorder="1" applyAlignment="1" applyProtection="1">
      <alignment vertical="top" wrapText="1"/>
    </xf>
    <xf numFmtId="0" fontId="12" fillId="0" borderId="19" xfId="0" quotePrefix="1" applyFont="1" applyBorder="1" applyAlignment="1" applyProtection="1">
      <alignment horizontal="left" vertical="center" wrapText="1"/>
      <protection locked="0"/>
    </xf>
    <xf numFmtId="0" fontId="14" fillId="0" borderId="19" xfId="0" quotePrefix="1" applyFont="1" applyBorder="1" applyAlignment="1" applyProtection="1">
      <alignment vertical="center"/>
      <protection locked="0"/>
    </xf>
    <xf numFmtId="0" fontId="13" fillId="0" borderId="19" xfId="0" applyFont="1" applyBorder="1" applyAlignment="1" applyProtection="1">
      <alignment vertical="center"/>
      <protection locked="0"/>
    </xf>
    <xf numFmtId="0" fontId="17" fillId="0" borderId="19" xfId="0" quotePrefix="1" applyFont="1" applyBorder="1" applyAlignment="1" applyProtection="1">
      <alignment vertical="center" wrapText="1"/>
      <protection locked="0"/>
    </xf>
    <xf numFmtId="0" fontId="16" fillId="0" borderId="19" xfId="0" applyFont="1" applyBorder="1" applyAlignment="1" applyProtection="1">
      <alignment vertical="top"/>
      <protection locked="0"/>
    </xf>
    <xf numFmtId="0" fontId="13" fillId="0" borderId="19" xfId="0" applyFont="1" applyBorder="1" applyAlignment="1" applyProtection="1">
      <alignment vertical="top"/>
      <protection locked="0"/>
    </xf>
    <xf numFmtId="0" fontId="16" fillId="0" borderId="19" xfId="0" applyFont="1" applyBorder="1" applyAlignment="1" applyProtection="1">
      <alignment vertical="top" wrapText="1"/>
      <protection locked="0"/>
    </xf>
    <xf numFmtId="0" fontId="13" fillId="0" borderId="19" xfId="0" applyFont="1" applyBorder="1" applyAlignment="1" applyProtection="1">
      <alignment horizontal="left" vertical="center"/>
      <protection locked="0"/>
    </xf>
    <xf numFmtId="165" fontId="22" fillId="0" borderId="11" xfId="1" applyNumberFormat="1" applyFont="1" applyFill="1" applyBorder="1" applyAlignment="1" applyProtection="1">
      <alignment vertical="top" wrapText="1"/>
    </xf>
    <xf numFmtId="165" fontId="22" fillId="0" borderId="18" xfId="1" applyNumberFormat="1" applyFont="1" applyFill="1" applyBorder="1" applyAlignment="1" applyProtection="1">
      <alignment vertical="top" wrapText="1"/>
    </xf>
    <xf numFmtId="165" fontId="13" fillId="0" borderId="18" xfId="1" applyNumberFormat="1" applyFont="1" applyBorder="1" applyAlignment="1" applyProtection="1">
      <alignment vertical="top" wrapText="1"/>
    </xf>
    <xf numFmtId="164" fontId="13" fillId="0" borderId="36" xfId="0" applyNumberFormat="1" applyFont="1" applyBorder="1" applyAlignment="1" applyProtection="1">
      <alignment vertical="top"/>
      <protection locked="0"/>
    </xf>
    <xf numFmtId="3" fontId="13" fillId="3" borderId="37" xfId="0" applyNumberFormat="1" applyFont="1" applyFill="1" applyBorder="1" applyAlignment="1" applyProtection="1">
      <alignment vertical="top"/>
      <protection locked="0"/>
    </xf>
    <xf numFmtId="0" fontId="13" fillId="4" borderId="37" xfId="0" applyFont="1" applyFill="1" applyBorder="1" applyAlignment="1" applyProtection="1">
      <alignment vertical="top" wrapText="1"/>
      <protection locked="0"/>
    </xf>
    <xf numFmtId="3" fontId="16" fillId="3" borderId="36" xfId="0" applyNumberFormat="1" applyFont="1" applyFill="1" applyBorder="1" applyAlignment="1" applyProtection="1">
      <alignment vertical="top"/>
      <protection locked="0"/>
    </xf>
    <xf numFmtId="0" fontId="13" fillId="4" borderId="0" xfId="0" applyFont="1" applyFill="1" applyAlignment="1" applyProtection="1">
      <alignment vertical="top" wrapText="1"/>
      <protection locked="0"/>
    </xf>
    <xf numFmtId="0" fontId="13" fillId="4" borderId="12" xfId="0" applyFont="1" applyFill="1" applyBorder="1" applyAlignment="1" applyProtection="1">
      <alignment vertical="top" wrapText="1"/>
      <protection locked="0"/>
    </xf>
    <xf numFmtId="3" fontId="16" fillId="3" borderId="37" xfId="0" applyNumberFormat="1" applyFont="1" applyFill="1" applyBorder="1" applyAlignment="1" applyProtection="1">
      <alignment vertical="top"/>
      <protection locked="0"/>
    </xf>
    <xf numFmtId="3" fontId="16" fillId="0" borderId="37" xfId="0" applyNumberFormat="1" applyFont="1" applyBorder="1" applyAlignment="1">
      <alignment vertical="top"/>
    </xf>
    <xf numFmtId="165" fontId="13" fillId="0" borderId="37" xfId="1" applyNumberFormat="1" applyFont="1" applyBorder="1" applyAlignment="1" applyProtection="1">
      <alignment vertical="top" wrapText="1"/>
    </xf>
    <xf numFmtId="3" fontId="13" fillId="3" borderId="37" xfId="0" applyNumberFormat="1" applyFont="1" applyFill="1" applyBorder="1" applyAlignment="1" applyProtection="1">
      <alignment vertical="top" wrapText="1"/>
      <protection locked="0"/>
    </xf>
    <xf numFmtId="10" fontId="16" fillId="3" borderId="37" xfId="1" applyNumberFormat="1" applyFont="1" applyFill="1" applyBorder="1" applyAlignment="1" applyProtection="1">
      <alignment vertical="top"/>
      <protection locked="0"/>
    </xf>
    <xf numFmtId="165" fontId="13" fillId="0" borderId="38" xfId="1" applyNumberFormat="1" applyFont="1" applyFill="1" applyBorder="1" applyAlignment="1" applyProtection="1">
      <alignment vertical="top" wrapText="1"/>
      <protection locked="0"/>
    </xf>
    <xf numFmtId="3" fontId="16" fillId="0" borderId="37" xfId="0" applyNumberFormat="1" applyFont="1" applyBorder="1" applyAlignment="1" applyProtection="1">
      <alignment vertical="top"/>
      <protection locked="0"/>
    </xf>
    <xf numFmtId="3" fontId="16" fillId="0" borderId="37" xfId="0" applyNumberFormat="1" applyFont="1" applyBorder="1" applyAlignment="1" applyProtection="1">
      <alignment vertical="top" wrapText="1"/>
      <protection locked="0"/>
    </xf>
    <xf numFmtId="9" fontId="13" fillId="0" borderId="16" xfId="0" applyNumberFormat="1" applyFont="1" applyBorder="1" applyAlignment="1" applyProtection="1">
      <alignment horizontal="right" vertical="top"/>
      <protection locked="0"/>
    </xf>
    <xf numFmtId="3" fontId="13" fillId="3" borderId="36" xfId="0" applyNumberFormat="1" applyFont="1" applyFill="1" applyBorder="1" applyAlignment="1" applyProtection="1">
      <alignment vertical="top"/>
      <protection locked="0"/>
    </xf>
    <xf numFmtId="3" fontId="13" fillId="3" borderId="38" xfId="0" applyNumberFormat="1" applyFont="1" applyFill="1" applyBorder="1" applyAlignment="1" applyProtection="1">
      <alignment horizontal="right" vertical="top"/>
      <protection locked="0"/>
    </xf>
    <xf numFmtId="3" fontId="16" fillId="0" borderId="39" xfId="0" applyNumberFormat="1" applyFont="1" applyBorder="1" applyAlignment="1" applyProtection="1">
      <alignment vertical="top"/>
      <protection locked="0"/>
    </xf>
    <xf numFmtId="3" fontId="13" fillId="0" borderId="37" xfId="0" applyNumberFormat="1" applyFont="1" applyBorder="1" applyAlignment="1" applyProtection="1">
      <alignment vertical="top" wrapText="1"/>
      <protection locked="0"/>
    </xf>
    <xf numFmtId="3" fontId="13" fillId="3" borderId="38" xfId="0" applyNumberFormat="1" applyFont="1" applyFill="1" applyBorder="1" applyAlignment="1" applyProtection="1">
      <alignment vertical="top"/>
      <protection locked="0"/>
    </xf>
    <xf numFmtId="3" fontId="16" fillId="0" borderId="40" xfId="0" applyNumberFormat="1" applyFont="1" applyBorder="1" applyAlignment="1" applyProtection="1">
      <alignment vertical="top"/>
      <protection locked="0"/>
    </xf>
    <xf numFmtId="3" fontId="16" fillId="0" borderId="40" xfId="0" applyNumberFormat="1" applyFont="1" applyBorder="1" applyAlignment="1">
      <alignment vertical="top"/>
    </xf>
    <xf numFmtId="164" fontId="16" fillId="0" borderId="35" xfId="0" applyNumberFormat="1" applyFont="1" applyBorder="1" applyAlignment="1" applyProtection="1">
      <alignment vertical="top"/>
      <protection locked="0"/>
    </xf>
    <xf numFmtId="0" fontId="16" fillId="0" borderId="40" xfId="0" applyFont="1" applyBorder="1" applyAlignment="1" applyProtection="1">
      <alignment vertical="top" wrapText="1"/>
      <protection locked="0"/>
    </xf>
    <xf numFmtId="0" fontId="16" fillId="0" borderId="41" xfId="0" applyFont="1" applyBorder="1" applyAlignment="1" applyProtection="1">
      <alignment vertical="top" wrapText="1"/>
      <protection locked="0"/>
    </xf>
    <xf numFmtId="9" fontId="16" fillId="0" borderId="40" xfId="1" applyFont="1" applyFill="1" applyBorder="1" applyAlignment="1" applyProtection="1">
      <alignment vertical="top" wrapText="1"/>
    </xf>
    <xf numFmtId="165" fontId="16" fillId="0" borderId="40" xfId="1" applyNumberFormat="1" applyFont="1" applyFill="1" applyBorder="1" applyAlignment="1" applyProtection="1">
      <alignment vertical="top" wrapText="1"/>
    </xf>
    <xf numFmtId="165" fontId="16" fillId="0" borderId="42" xfId="1" applyNumberFormat="1" applyFont="1" applyFill="1" applyBorder="1" applyAlignment="1" applyProtection="1">
      <alignment vertical="top" wrapText="1"/>
      <protection locked="0"/>
    </xf>
    <xf numFmtId="9" fontId="16" fillId="0" borderId="42" xfId="0" applyNumberFormat="1" applyFont="1" applyBorder="1" applyAlignment="1" applyProtection="1">
      <alignment horizontal="right" vertical="top"/>
      <protection locked="0"/>
    </xf>
    <xf numFmtId="9" fontId="13" fillId="0" borderId="40" xfId="1" applyFont="1" applyBorder="1" applyAlignment="1" applyProtection="1">
      <alignment vertical="top" wrapText="1"/>
    </xf>
    <xf numFmtId="0" fontId="12" fillId="8" borderId="2" xfId="0" applyFont="1" applyFill="1" applyBorder="1" applyAlignment="1">
      <alignment vertical="top" wrapText="1"/>
    </xf>
    <xf numFmtId="0" fontId="3" fillId="8" borderId="43" xfId="0" applyFont="1" applyFill="1" applyBorder="1" applyAlignment="1">
      <alignment vertical="top" wrapText="1"/>
    </xf>
    <xf numFmtId="0" fontId="3" fillId="3" borderId="43" xfId="0" applyFont="1" applyFill="1" applyBorder="1" applyAlignment="1">
      <alignment vertical="top" wrapText="1"/>
    </xf>
    <xf numFmtId="0" fontId="5" fillId="0" borderId="27" xfId="0" applyFont="1" applyBorder="1" applyAlignment="1">
      <alignment vertical="top"/>
    </xf>
    <xf numFmtId="0" fontId="12" fillId="8" borderId="27" xfId="0" applyFont="1" applyFill="1" applyBorder="1" applyAlignment="1">
      <alignment vertical="top" wrapText="1"/>
    </xf>
    <xf numFmtId="0" fontId="12" fillId="0" borderId="27" xfId="0" applyFont="1" applyBorder="1" applyAlignment="1">
      <alignment vertical="top" wrapText="1"/>
    </xf>
    <xf numFmtId="0" fontId="5" fillId="0" borderId="27" xfId="0" applyFont="1" applyBorder="1" applyAlignment="1">
      <alignment horizontal="left" vertical="top"/>
    </xf>
    <xf numFmtId="0" fontId="4" fillId="0" borderId="27" xfId="0" applyFont="1" applyBorder="1" applyAlignment="1">
      <alignment horizontal="left" vertical="top" wrapText="1"/>
    </xf>
    <xf numFmtId="9" fontId="13" fillId="0" borderId="27" xfId="1" applyFont="1" applyBorder="1" applyAlignment="1">
      <alignment horizontal="left" vertical="top"/>
    </xf>
    <xf numFmtId="9" fontId="14" fillId="0" borderId="27" xfId="0" applyNumberFormat="1" applyFont="1" applyBorder="1" applyAlignment="1">
      <alignment horizontal="left" vertical="top"/>
    </xf>
    <xf numFmtId="0" fontId="5" fillId="8" borderId="27" xfId="0" applyFont="1" applyFill="1" applyBorder="1" applyAlignment="1">
      <alignment horizontal="left" vertical="top" wrapText="1"/>
    </xf>
    <xf numFmtId="9" fontId="14" fillId="0" borderId="27" xfId="1" applyFont="1" applyBorder="1" applyAlignment="1">
      <alignment horizontal="left" vertical="top"/>
    </xf>
    <xf numFmtId="0" fontId="5" fillId="0" borderId="27" xfId="0" applyFont="1" applyBorder="1" applyAlignment="1">
      <alignment horizontal="left" vertical="top" wrapText="1"/>
    </xf>
    <xf numFmtId="9" fontId="14" fillId="8" borderId="27" xfId="1" applyFont="1" applyFill="1" applyBorder="1" applyAlignment="1">
      <alignment horizontal="left" vertical="top"/>
    </xf>
    <xf numFmtId="9" fontId="13" fillId="8" borderId="27" xfId="1" applyFont="1" applyFill="1" applyBorder="1" applyAlignment="1">
      <alignment horizontal="left" vertical="top"/>
    </xf>
    <xf numFmtId="0" fontId="8" fillId="0" borderId="27" xfId="0" applyFont="1" applyBorder="1" applyAlignment="1">
      <alignment horizontal="left" vertical="top" wrapText="1"/>
    </xf>
    <xf numFmtId="0" fontId="8" fillId="8" borderId="27" xfId="0" applyFont="1" applyFill="1" applyBorder="1" applyAlignment="1">
      <alignment horizontal="left" vertical="top" wrapText="1"/>
    </xf>
    <xf numFmtId="0" fontId="2" fillId="0" borderId="27" xfId="0" applyFont="1" applyBorder="1"/>
    <xf numFmtId="3" fontId="13" fillId="0" borderId="18" xfId="0" applyNumberFormat="1" applyFont="1" applyBorder="1" applyAlignment="1">
      <alignment vertical="top" wrapText="1"/>
    </xf>
    <xf numFmtId="0" fontId="13" fillId="0" borderId="0" xfId="0" applyFont="1" applyAlignment="1" applyProtection="1">
      <alignment horizontal="left" vertical="top" wrapText="1"/>
      <protection locked="0"/>
    </xf>
    <xf numFmtId="0" fontId="17" fillId="0" borderId="32" xfId="0" quotePrefix="1" applyFont="1" applyBorder="1" applyAlignment="1" applyProtection="1">
      <alignment horizontal="left" vertical="top" wrapText="1"/>
      <protection locked="0"/>
    </xf>
    <xf numFmtId="0" fontId="17" fillId="0" borderId="33" xfId="0" quotePrefix="1" applyFont="1" applyBorder="1" applyAlignment="1" applyProtection="1">
      <alignment horizontal="left" vertical="top" wrapText="1"/>
      <protection locked="0"/>
    </xf>
    <xf numFmtId="0" fontId="14" fillId="0" borderId="0" xfId="0" quotePrefix="1" applyFont="1" applyAlignment="1" applyProtection="1">
      <alignment horizontal="left" vertical="top" wrapText="1"/>
      <protection locked="0"/>
    </xf>
    <xf numFmtId="0" fontId="14" fillId="0" borderId="19" xfId="0" quotePrefix="1" applyFont="1" applyBorder="1" applyAlignment="1" applyProtection="1">
      <alignment horizontal="left" vertical="center" wrapText="1"/>
      <protection locked="0"/>
    </xf>
    <xf numFmtId="0" fontId="12" fillId="0" borderId="44" xfId="0" applyFont="1" applyBorder="1" applyAlignment="1">
      <alignment horizontal="left" vertical="top" wrapText="1"/>
    </xf>
    <xf numFmtId="0" fontId="12" fillId="0" borderId="0" xfId="0" applyFont="1" applyAlignment="1">
      <alignment horizontal="left" vertical="top" wrapText="1"/>
    </xf>
  </cellXfs>
  <cellStyles count="4">
    <cellStyle name="Notiz" xfId="2" builtinId="10" customBuiltin="1"/>
    <cellStyle name="Prozent" xfId="1" builtinId="5"/>
    <cellStyle name="Standard" xfId="0" builtinId="0"/>
    <cellStyle name="Standard 2" xfId="3" xr:uid="{00000000-0005-0000-0000-000003000000}"/>
  </cellStyles>
  <dxfs count="43">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Narrow"/>
        <scheme val="none"/>
      </font>
      <fill>
        <patternFill patternType="solid">
          <fgColor indexed="64"/>
          <bgColor rgb="FFFFFF00"/>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Narrow"/>
        <scheme val="none"/>
      </font>
      <numFmt numFmtId="3" formatCode="#,##0"/>
      <fill>
        <patternFill patternType="none">
          <fgColor indexed="64"/>
          <bgColor indexed="65"/>
        </patternFill>
      </fill>
      <border diagonalUp="0" diagonalDown="0">
        <left style="thin">
          <color indexed="64"/>
        </left>
        <right style="thin">
          <color indexed="64"/>
        </right>
        <top/>
        <bottom/>
        <vertical/>
        <horizontal/>
      </border>
    </dxf>
    <dxf>
      <border outline="0">
        <bottom style="thin">
          <color indexed="64"/>
        </bottom>
      </border>
    </dxf>
    <dxf>
      <font>
        <b val="0"/>
        <i val="0"/>
        <strike val="0"/>
        <condense val="0"/>
        <extend val="0"/>
        <outline val="0"/>
        <shadow val="0"/>
        <u val="none"/>
        <vertAlign val="baseline"/>
        <sz val="10"/>
        <color theme="1"/>
        <name val="Arial Narrow"/>
        <scheme val="none"/>
      </font>
      <fill>
        <patternFill patternType="none">
          <fgColor indexed="64"/>
          <bgColor indexed="65"/>
        </patternFill>
      </fill>
    </dxf>
    <dxf>
      <font>
        <b/>
        <i val="0"/>
        <strike val="0"/>
        <condense val="0"/>
        <extend val="0"/>
        <outline val="0"/>
        <shadow val="0"/>
        <u val="none"/>
        <vertAlign val="baseline"/>
        <sz val="10"/>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9"/>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9"/>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Narrow"/>
        <scheme val="none"/>
      </font>
      <fill>
        <patternFill patternType="solid">
          <fgColor indexed="64"/>
          <bgColor rgb="FFFFFF00"/>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s>
  <tableStyles count="0" defaultTableStyle="TableStyleMedium2" defaultPivotStyle="PivotStyleLight16"/>
  <colors>
    <mruColors>
      <color rgb="FFFFCC66"/>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oduzione" displayName="Produzione" ref="B27:B34" totalsRowShown="0" headerRowDxfId="42" dataDxfId="40" headerRowBorderDxfId="41" tableBorderDxfId="39" totalsRowBorderDxfId="38">
  <autoFilter ref="B27:B34" xr:uid="{00000000-0009-0000-0100-000001000000}"/>
  <tableColumns count="1">
    <tableColumn id="1" xr3:uid="{00000000-0010-0000-0000-000001000000}" name="Produzione" dataDxfId="3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rasformazione" displayName="Trasformazione" ref="C27:C35" totalsRowShown="0" headerRowDxfId="36" dataDxfId="34" headerRowBorderDxfId="35" tableBorderDxfId="33" totalsRowBorderDxfId="32">
  <autoFilter ref="C27:C35" xr:uid="{00000000-0009-0000-0100-000002000000}"/>
  <tableColumns count="1">
    <tableColumn id="1" xr3:uid="{00000000-0010-0000-0100-000001000000}" name="Trasformazione" dataDxfId="3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Commercializzazione" displayName="Commercializzazione" ref="D27:D34" totalsRowShown="0" headerRowDxfId="30" dataDxfId="28" headerRowBorderDxfId="29" tableBorderDxfId="27" totalsRowBorderDxfId="26">
  <autoFilter ref="D27:D34" xr:uid="{00000000-0009-0000-0100-000003000000}"/>
  <tableColumns count="1">
    <tableColumn id="1" xr3:uid="{00000000-0010-0000-0200-000001000000}" name="Commercializzazione" dataDxfId="2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Ampliamento_e_ulteriore_sviluppo_ramo_aziendale_nell’azienda_agricola" displayName="Ampliamento_e_ulteriore_sviluppo_ramo_aziendale_nell’azienda_agricola" ref="E27:E34" totalsRowShown="0" headerRowDxfId="24" dataDxfId="22" headerRowBorderDxfId="23" tableBorderDxfId="21" totalsRowBorderDxfId="20">
  <autoFilter ref="E27:E34" xr:uid="{00000000-0009-0000-0100-000004000000}"/>
  <tableColumns count="1">
    <tableColumn id="1" xr3:uid="{00000000-0010-0000-0300-000001000000}" name="Ampliamento_e_ulteriore_sviluppo_ramo_aziendale_nell’azienda_agricola" dataDxfId="1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Altro" displayName="Altro" ref="F27:F34" totalsRowShown="0" headerRowDxfId="18" dataDxfId="16" headerRowBorderDxfId="17" tableBorderDxfId="15" totalsRowBorderDxfId="14">
  <autoFilter ref="F27:F34" xr:uid="{00000000-0009-0000-0100-000005000000}"/>
  <tableColumns count="1">
    <tableColumn id="1" xr3:uid="{00000000-0010-0000-0400-000001000000}" name="Altro" dataDxfId="1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selezionare" displayName="selezionare" ref="G27:G34" totalsRowShown="0" headerRowDxfId="12" dataDxfId="11">
  <autoFilter ref="G27:G34" xr:uid="{00000000-0009-0000-0100-000006000000}"/>
  <tableColumns count="1">
    <tableColumn id="1" xr3:uid="{00000000-0010-0000-0500-000001000000}" name="selezionare" dataDxfId="1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Finanzierungsquellen" displayName="Finanzierungsquellen" ref="B44:B51" totalsRowShown="0" headerRowDxfId="9" dataDxfId="8" tableBorderDxfId="7">
  <autoFilter ref="B44:B51" xr:uid="{00000000-0009-0000-0100-000007000000}"/>
  <tableColumns count="1">
    <tableColumn id="1" xr3:uid="{00000000-0010-0000-0700-000001000000}" name="Fonti di finanziamento" dataDxfId="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elle8" displayName="Tabelle8" ref="B53:B56" totalsRowShown="0" headerRowDxfId="5" dataDxfId="3" headerRowBorderDxfId="4" tableBorderDxfId="2" totalsRowBorderDxfId="1">
  <autoFilter ref="B53:B56" xr:uid="{00000000-0009-0000-0100-000008000000}"/>
  <tableColumns count="1">
    <tableColumn id="1" xr3:uid="{00000000-0010-0000-0800-000001000000}" name="Garantito?"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6" Type="http://schemas.openxmlformats.org/officeDocument/2006/relationships/table" Target="../tables/table4.xml"/><Relationship Id="rId11" Type="http://schemas.openxmlformats.org/officeDocument/2006/relationships/comments" Target="../comments1.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I63"/>
  <sheetViews>
    <sheetView showGridLines="0" tabSelected="1" zoomScale="90" zoomScaleNormal="90" zoomScaleSheetLayoutView="70" zoomScalePageLayoutView="70" workbookViewId="0">
      <selection activeCell="B35" sqref="B35"/>
    </sheetView>
  </sheetViews>
  <sheetFormatPr baseColWidth="10" defaultColWidth="11" defaultRowHeight="15.5" outlineLevelRow="1" x14ac:dyDescent="0.3"/>
  <cols>
    <col min="1" max="1" width="46.33203125" style="50" customWidth="1"/>
    <col min="2" max="2" width="28.83203125" style="50" customWidth="1"/>
    <col min="3" max="3" width="7.33203125" style="50" customWidth="1"/>
    <col min="4" max="4" width="16.33203125" style="50" customWidth="1"/>
    <col min="5" max="5" width="14.08203125" style="50" customWidth="1"/>
    <col min="6" max="6" width="8.75" style="50" customWidth="1"/>
    <col min="7" max="7" width="6" style="50" customWidth="1"/>
    <col min="8" max="8" width="6.33203125" style="50" customWidth="1"/>
    <col min="9" max="9" width="6.08203125" style="50" customWidth="1"/>
    <col min="10" max="10" width="8.58203125" style="50" customWidth="1"/>
    <col min="11" max="11" width="40.33203125" style="50" customWidth="1"/>
    <col min="12" max="12" width="28.5" style="50" customWidth="1"/>
    <col min="13" max="13" width="17.08203125" style="50" customWidth="1"/>
    <col min="14" max="14" width="14.33203125" style="50" customWidth="1"/>
    <col min="15" max="15" width="20.08203125" style="50" customWidth="1"/>
    <col min="16" max="16" width="15.08203125" style="50" customWidth="1"/>
    <col min="17" max="17" width="9.83203125" style="50" customWidth="1"/>
    <col min="18" max="18" width="16.33203125" style="50" customWidth="1"/>
    <col min="19" max="19" width="8" style="50" bestFit="1" customWidth="1"/>
    <col min="20" max="21" width="11" style="50"/>
    <col min="22" max="22" width="23.08203125" style="50" customWidth="1"/>
    <col min="23" max="23" width="11" style="50"/>
    <col min="24" max="24" width="27.25" style="50" customWidth="1"/>
    <col min="25" max="16384" width="11" style="50"/>
  </cols>
  <sheetData>
    <row r="1" spans="1:35" ht="20" x14ac:dyDescent="0.3">
      <c r="A1" s="104" t="s">
        <v>76</v>
      </c>
      <c r="B1" s="49"/>
      <c r="C1" s="49"/>
      <c r="D1" s="49"/>
      <c r="E1" s="49"/>
      <c r="F1" s="49"/>
      <c r="G1" s="49"/>
      <c r="H1" s="49"/>
      <c r="I1" s="49"/>
      <c r="J1" s="49"/>
      <c r="K1" s="49"/>
      <c r="S1" s="49"/>
      <c r="T1" s="49"/>
      <c r="U1" s="49"/>
      <c r="V1" s="49"/>
      <c r="W1" s="49"/>
      <c r="X1" s="49"/>
      <c r="Y1" s="49"/>
      <c r="Z1" s="49"/>
      <c r="AA1" s="49"/>
      <c r="AB1" s="49"/>
      <c r="AC1" s="49"/>
      <c r="AD1" s="49"/>
    </row>
    <row r="2" spans="1:35" s="34" customFormat="1" ht="30" customHeight="1" x14ac:dyDescent="0.3">
      <c r="A2" s="51" t="s">
        <v>77</v>
      </c>
      <c r="B2" s="52"/>
      <c r="C2" s="53"/>
      <c r="D2" s="51" t="s">
        <v>9</v>
      </c>
      <c r="E2" s="54"/>
      <c r="L2" s="50"/>
      <c r="M2" s="50"/>
      <c r="N2" s="50"/>
      <c r="O2" s="50"/>
      <c r="P2" s="50"/>
      <c r="Q2" s="50"/>
      <c r="R2" s="50"/>
      <c r="AD2" s="50"/>
      <c r="AE2" s="50"/>
      <c r="AF2" s="50"/>
      <c r="AG2" s="50"/>
      <c r="AH2" s="50"/>
    </row>
    <row r="3" spans="1:35" s="34" customFormat="1" ht="32.5" customHeight="1" x14ac:dyDescent="0.3">
      <c r="A3" s="55" t="s">
        <v>78</v>
      </c>
      <c r="B3" s="56" t="s">
        <v>137</v>
      </c>
      <c r="C3" s="55"/>
      <c r="D3" s="55" t="s">
        <v>79</v>
      </c>
      <c r="E3" s="52"/>
      <c r="F3" s="190" t="s">
        <v>80</v>
      </c>
      <c r="G3" s="190"/>
      <c r="H3" s="190"/>
      <c r="I3" s="190"/>
      <c r="J3" s="190"/>
      <c r="K3" s="190"/>
      <c r="L3" s="50"/>
      <c r="M3" s="50"/>
      <c r="N3" s="50"/>
      <c r="O3" s="50"/>
      <c r="P3" s="50"/>
      <c r="Q3" s="50"/>
      <c r="R3" s="50"/>
      <c r="AD3" s="50"/>
      <c r="AE3" s="50"/>
      <c r="AF3" s="50"/>
      <c r="AG3" s="50"/>
      <c r="AH3" s="50"/>
    </row>
    <row r="4" spans="1:35" x14ac:dyDescent="0.3">
      <c r="S4" s="34"/>
      <c r="T4" s="34"/>
      <c r="U4" s="34"/>
      <c r="V4" s="34"/>
      <c r="W4" s="34"/>
      <c r="X4" s="34"/>
      <c r="Y4" s="34"/>
      <c r="Z4" s="34"/>
      <c r="AA4" s="34"/>
      <c r="AB4" s="34"/>
      <c r="AC4" s="34"/>
    </row>
    <row r="5" spans="1:35" s="108" customFormat="1" ht="18.5" thickBot="1" x14ac:dyDescent="0.35">
      <c r="A5" s="105" t="s">
        <v>102</v>
      </c>
      <c r="B5" s="106"/>
      <c r="C5" s="106"/>
      <c r="D5" s="106"/>
      <c r="E5" s="106"/>
      <c r="F5" s="106"/>
      <c r="G5" s="106"/>
      <c r="H5" s="106"/>
      <c r="I5" s="106"/>
      <c r="J5" s="105"/>
      <c r="K5" s="106"/>
      <c r="L5" s="107"/>
      <c r="M5" s="107"/>
      <c r="N5" s="107"/>
      <c r="O5" s="107"/>
      <c r="P5" s="107"/>
      <c r="Q5" s="107"/>
      <c r="R5" s="107"/>
      <c r="AD5" s="107"/>
      <c r="AE5" s="107"/>
      <c r="AF5" s="107"/>
      <c r="AG5" s="107"/>
      <c r="AH5" s="107"/>
      <c r="AI5" s="107"/>
    </row>
    <row r="6" spans="1:35" ht="178" customHeight="1" thickTop="1" thickBot="1" x14ac:dyDescent="0.35">
      <c r="A6" s="191" t="s">
        <v>160</v>
      </c>
      <c r="B6" s="192"/>
      <c r="C6" s="192"/>
      <c r="D6" s="192"/>
      <c r="E6" s="192"/>
      <c r="F6" s="192"/>
      <c r="G6" s="192"/>
      <c r="H6" s="192"/>
      <c r="I6" s="192"/>
      <c r="J6" s="192"/>
      <c r="K6" s="192"/>
    </row>
    <row r="7" spans="1:35" s="34" customFormat="1" ht="18.5" thickTop="1" x14ac:dyDescent="0.3">
      <c r="A7" s="109" t="s">
        <v>81</v>
      </c>
      <c r="L7" s="50"/>
      <c r="M7" s="50"/>
      <c r="N7" s="50"/>
      <c r="O7" s="50"/>
      <c r="P7" s="50"/>
      <c r="Q7" s="50"/>
      <c r="R7" s="50"/>
    </row>
    <row r="8" spans="1:35" s="34" customFormat="1" ht="52.5" customHeight="1" x14ac:dyDescent="0.3">
      <c r="A8" s="193" t="s">
        <v>159</v>
      </c>
      <c r="B8" s="193"/>
      <c r="C8" s="193"/>
      <c r="D8" s="193"/>
      <c r="E8" s="193"/>
      <c r="F8" s="193"/>
      <c r="G8" s="193"/>
      <c r="H8" s="193"/>
      <c r="I8" s="193"/>
      <c r="J8" s="193"/>
      <c r="K8" s="193"/>
      <c r="L8" s="50"/>
      <c r="M8" s="50"/>
      <c r="N8" s="50"/>
      <c r="O8" s="50"/>
      <c r="P8" s="50"/>
      <c r="Q8" s="50"/>
      <c r="R8" s="50"/>
    </row>
    <row r="9" spans="1:35" s="34" customFormat="1" outlineLevel="1" x14ac:dyDescent="0.3">
      <c r="A9" s="130" t="s">
        <v>118</v>
      </c>
      <c r="B9" s="131" t="s">
        <v>111</v>
      </c>
      <c r="C9" s="132"/>
      <c r="D9" s="133"/>
      <c r="E9" s="133"/>
      <c r="F9" s="133"/>
      <c r="G9" s="133"/>
      <c r="H9" s="133"/>
      <c r="I9" s="133"/>
      <c r="J9" s="133"/>
      <c r="K9" s="133"/>
    </row>
    <row r="10" spans="1:35" s="34" customFormat="1" ht="66" customHeight="1" outlineLevel="1" x14ac:dyDescent="0.3">
      <c r="A10" s="130" t="s">
        <v>88</v>
      </c>
      <c r="B10" s="194" t="s">
        <v>153</v>
      </c>
      <c r="C10" s="194"/>
      <c r="D10" s="194"/>
      <c r="E10" s="194"/>
      <c r="F10" s="194"/>
      <c r="G10" s="194"/>
      <c r="H10" s="194"/>
      <c r="I10" s="194"/>
      <c r="J10" s="194"/>
      <c r="K10" s="194"/>
    </row>
    <row r="11" spans="1:35" s="34" customFormat="1" outlineLevel="1" x14ac:dyDescent="0.3">
      <c r="A11" s="130" t="s">
        <v>89</v>
      </c>
      <c r="B11" s="131" t="s">
        <v>94</v>
      </c>
      <c r="C11" s="132"/>
      <c r="D11" s="133"/>
      <c r="E11" s="133"/>
      <c r="F11" s="133"/>
      <c r="G11" s="133"/>
      <c r="H11" s="133"/>
      <c r="I11" s="133"/>
      <c r="J11" s="133"/>
      <c r="K11" s="133"/>
    </row>
    <row r="12" spans="1:35" s="34" customFormat="1" outlineLevel="1" x14ac:dyDescent="0.3">
      <c r="A12" s="130" t="s">
        <v>119</v>
      </c>
      <c r="B12" s="131" t="s">
        <v>93</v>
      </c>
      <c r="C12" s="132"/>
      <c r="D12" s="133"/>
      <c r="E12" s="133"/>
      <c r="F12" s="133"/>
      <c r="G12" s="133"/>
      <c r="H12" s="133"/>
      <c r="I12" s="133"/>
      <c r="J12" s="133"/>
      <c r="K12" s="133"/>
    </row>
    <row r="13" spans="1:35" s="34" customFormat="1" outlineLevel="1" x14ac:dyDescent="0.3">
      <c r="A13" s="130" t="s">
        <v>90</v>
      </c>
      <c r="B13" s="131" t="s">
        <v>96</v>
      </c>
      <c r="C13" s="132"/>
      <c r="D13" s="133"/>
      <c r="E13" s="133"/>
      <c r="F13" s="133"/>
      <c r="G13" s="133"/>
      <c r="H13" s="133"/>
      <c r="I13" s="133"/>
      <c r="J13" s="133"/>
      <c r="K13" s="133"/>
    </row>
    <row r="14" spans="1:35" s="34" customFormat="1" outlineLevel="1" x14ac:dyDescent="0.3">
      <c r="A14" s="130" t="s">
        <v>91</v>
      </c>
      <c r="B14" s="131" t="s">
        <v>120</v>
      </c>
      <c r="C14" s="132"/>
      <c r="D14" s="133"/>
      <c r="E14" s="133"/>
      <c r="F14" s="133"/>
      <c r="G14" s="133"/>
      <c r="H14" s="133"/>
      <c r="I14" s="133"/>
      <c r="J14" s="133"/>
      <c r="K14" s="133"/>
    </row>
    <row r="15" spans="1:35" s="34" customFormat="1" outlineLevel="1" x14ac:dyDescent="0.3">
      <c r="A15" s="130" t="s">
        <v>113</v>
      </c>
      <c r="B15" s="131" t="s">
        <v>97</v>
      </c>
      <c r="C15" s="132"/>
      <c r="D15" s="133"/>
      <c r="E15" s="133"/>
      <c r="F15" s="133"/>
      <c r="G15" s="133"/>
      <c r="H15" s="133"/>
      <c r="I15" s="133"/>
      <c r="J15" s="133"/>
      <c r="K15" s="133"/>
    </row>
    <row r="16" spans="1:35" s="34" customFormat="1" outlineLevel="1" x14ac:dyDescent="0.3">
      <c r="A16" s="130" t="s">
        <v>112</v>
      </c>
      <c r="B16" s="131" t="s">
        <v>95</v>
      </c>
      <c r="C16" s="132"/>
      <c r="D16" s="133"/>
      <c r="E16" s="133"/>
      <c r="F16" s="133"/>
      <c r="G16" s="133"/>
      <c r="H16" s="133"/>
      <c r="I16" s="133"/>
      <c r="J16" s="133"/>
      <c r="K16" s="133"/>
    </row>
    <row r="17" spans="1:18" s="34" customFormat="1" outlineLevel="1" x14ac:dyDescent="0.3">
      <c r="A17" s="130" t="s">
        <v>121</v>
      </c>
      <c r="B17" s="131" t="s">
        <v>95</v>
      </c>
      <c r="C17" s="132"/>
      <c r="D17" s="133"/>
      <c r="E17" s="133"/>
      <c r="F17" s="133"/>
      <c r="G17" s="133"/>
      <c r="H17" s="133"/>
      <c r="I17" s="133"/>
      <c r="J17" s="133"/>
      <c r="K17" s="133"/>
    </row>
    <row r="18" spans="1:18" s="34" customFormat="1" outlineLevel="1" x14ac:dyDescent="0.3">
      <c r="A18" s="130" t="s">
        <v>87</v>
      </c>
      <c r="B18" s="131" t="s">
        <v>122</v>
      </c>
      <c r="C18" s="132"/>
      <c r="D18" s="133"/>
      <c r="E18" s="133"/>
      <c r="F18" s="133"/>
      <c r="G18" s="133"/>
      <c r="H18" s="133"/>
      <c r="I18" s="133"/>
      <c r="J18" s="133"/>
      <c r="K18" s="133"/>
    </row>
    <row r="19" spans="1:18" s="34" customFormat="1" outlineLevel="1" x14ac:dyDescent="0.3">
      <c r="A19" s="130" t="s">
        <v>82</v>
      </c>
      <c r="B19" s="131" t="s">
        <v>123</v>
      </c>
      <c r="C19" s="132"/>
      <c r="D19" s="133"/>
      <c r="E19" s="133"/>
      <c r="F19" s="133"/>
      <c r="G19" s="133"/>
      <c r="H19" s="133"/>
      <c r="I19" s="133"/>
      <c r="J19" s="133"/>
      <c r="K19" s="133"/>
    </row>
    <row r="20" spans="1:18" s="34" customFormat="1" ht="31" outlineLevel="1" x14ac:dyDescent="0.3">
      <c r="A20" s="130" t="s">
        <v>85</v>
      </c>
      <c r="B20" s="131" t="s">
        <v>124</v>
      </c>
      <c r="C20" s="132"/>
      <c r="D20" s="133"/>
      <c r="E20" s="133"/>
      <c r="F20" s="133"/>
      <c r="G20" s="133"/>
      <c r="H20" s="133"/>
      <c r="I20" s="133"/>
      <c r="J20" s="133"/>
      <c r="K20" s="133"/>
    </row>
    <row r="21" spans="1:18" s="34" customFormat="1" outlineLevel="1" x14ac:dyDescent="0.3">
      <c r="A21" s="130" t="s">
        <v>83</v>
      </c>
      <c r="B21" s="131" t="s">
        <v>98</v>
      </c>
      <c r="C21" s="132"/>
      <c r="D21" s="133"/>
      <c r="E21" s="133"/>
      <c r="F21" s="133"/>
      <c r="G21" s="133"/>
      <c r="H21" s="133"/>
      <c r="I21" s="133"/>
      <c r="J21" s="133"/>
      <c r="K21" s="133"/>
    </row>
    <row r="22" spans="1:18" s="34" customFormat="1" outlineLevel="1" x14ac:dyDescent="0.3">
      <c r="A22" s="130" t="s">
        <v>84</v>
      </c>
      <c r="B22" s="131" t="s">
        <v>126</v>
      </c>
      <c r="C22" s="132"/>
      <c r="D22" s="133"/>
      <c r="E22" s="133"/>
      <c r="F22" s="133"/>
      <c r="G22" s="133"/>
      <c r="H22" s="133"/>
      <c r="I22" s="133"/>
      <c r="J22" s="133"/>
      <c r="K22" s="133"/>
    </row>
    <row r="23" spans="1:18" s="34" customFormat="1" ht="31" outlineLevel="1" x14ac:dyDescent="0.3">
      <c r="A23" s="130" t="s">
        <v>86</v>
      </c>
      <c r="B23" s="131" t="s">
        <v>99</v>
      </c>
      <c r="C23" s="132"/>
      <c r="D23" s="133"/>
      <c r="E23" s="133"/>
      <c r="F23" s="133"/>
      <c r="G23" s="133"/>
      <c r="H23" s="133"/>
      <c r="I23" s="133"/>
      <c r="J23" s="133"/>
      <c r="K23" s="133"/>
    </row>
    <row r="24" spans="1:18" s="34" customFormat="1" outlineLevel="1" x14ac:dyDescent="0.3">
      <c r="A24" s="130" t="s">
        <v>4</v>
      </c>
      <c r="B24" s="131" t="s">
        <v>125</v>
      </c>
      <c r="C24" s="132"/>
      <c r="D24" s="133"/>
      <c r="E24" s="133"/>
      <c r="F24" s="133"/>
      <c r="G24" s="133"/>
      <c r="H24" s="133"/>
      <c r="I24" s="133"/>
      <c r="J24" s="133"/>
      <c r="K24" s="133"/>
    </row>
    <row r="25" spans="1:18" s="34" customFormat="1" outlineLevel="1" x14ac:dyDescent="0.3">
      <c r="A25" s="130" t="s">
        <v>5</v>
      </c>
      <c r="B25" s="131" t="s">
        <v>100</v>
      </c>
      <c r="C25" s="132"/>
      <c r="D25" s="133"/>
      <c r="E25" s="133"/>
      <c r="F25" s="133"/>
      <c r="G25" s="133"/>
      <c r="H25" s="133"/>
      <c r="I25" s="133"/>
      <c r="J25" s="133"/>
      <c r="K25" s="133"/>
    </row>
    <row r="26" spans="1:18" s="34" customFormat="1" ht="18" x14ac:dyDescent="0.3">
      <c r="A26" s="109" t="s">
        <v>71</v>
      </c>
      <c r="L26" s="50"/>
      <c r="M26" s="50"/>
      <c r="N26" s="50"/>
      <c r="O26" s="50"/>
      <c r="P26" s="50"/>
      <c r="Q26" s="50"/>
      <c r="R26" s="50"/>
    </row>
    <row r="27" spans="1:18" x14ac:dyDescent="0.3">
      <c r="A27" s="134" t="s">
        <v>25</v>
      </c>
      <c r="B27" s="135" t="s">
        <v>157</v>
      </c>
      <c r="C27" s="135"/>
      <c r="D27" s="135"/>
      <c r="E27" s="135"/>
      <c r="F27" s="135"/>
      <c r="G27" s="135"/>
      <c r="H27" s="135"/>
      <c r="I27" s="135"/>
      <c r="J27" s="135"/>
      <c r="K27" s="135"/>
    </row>
    <row r="28" spans="1:18" x14ac:dyDescent="0.3">
      <c r="A28" s="134" t="s">
        <v>26</v>
      </c>
      <c r="B28" s="135" t="s">
        <v>158</v>
      </c>
      <c r="C28" s="135"/>
      <c r="D28" s="135"/>
      <c r="E28" s="135"/>
      <c r="F28" s="135"/>
      <c r="G28" s="135"/>
      <c r="H28" s="135"/>
      <c r="I28" s="135"/>
      <c r="J28" s="135"/>
      <c r="K28" s="135"/>
    </row>
    <row r="29" spans="1:18" x14ac:dyDescent="0.3">
      <c r="A29" s="134" t="s">
        <v>27</v>
      </c>
      <c r="B29" s="135" t="s">
        <v>156</v>
      </c>
      <c r="C29" s="135"/>
      <c r="D29" s="135"/>
      <c r="E29" s="135"/>
      <c r="F29" s="135"/>
      <c r="G29" s="135"/>
      <c r="H29" s="135"/>
      <c r="I29" s="135"/>
      <c r="J29" s="135"/>
      <c r="K29" s="135"/>
    </row>
    <row r="30" spans="1:18" ht="31" x14ac:dyDescent="0.3">
      <c r="A30" s="136" t="s">
        <v>154</v>
      </c>
      <c r="B30" s="137" t="s">
        <v>155</v>
      </c>
      <c r="C30" s="135"/>
      <c r="D30" s="135"/>
      <c r="E30" s="135"/>
      <c r="F30" s="135"/>
      <c r="G30" s="135"/>
      <c r="H30" s="135"/>
      <c r="I30" s="135"/>
      <c r="J30" s="135"/>
      <c r="K30" s="135"/>
    </row>
    <row r="31" spans="1:18" x14ac:dyDescent="0.3">
      <c r="A31" s="134" t="s">
        <v>127</v>
      </c>
      <c r="B31" s="135" t="s">
        <v>101</v>
      </c>
      <c r="C31" s="135"/>
      <c r="D31" s="135"/>
      <c r="E31" s="135"/>
      <c r="F31" s="135"/>
      <c r="G31" s="135"/>
      <c r="H31" s="135"/>
      <c r="I31" s="135"/>
      <c r="J31" s="135"/>
      <c r="K31" s="135"/>
    </row>
    <row r="38" spans="1:11" x14ac:dyDescent="0.3">
      <c r="A38" s="190"/>
      <c r="B38" s="190"/>
      <c r="C38" s="190"/>
      <c r="D38" s="190"/>
      <c r="E38" s="190"/>
      <c r="F38" s="190"/>
      <c r="G38" s="190"/>
      <c r="H38" s="190"/>
      <c r="I38" s="190"/>
      <c r="J38" s="190"/>
      <c r="K38" s="190"/>
    </row>
    <row r="63" spans="1:1" x14ac:dyDescent="0.3">
      <c r="A63" s="57"/>
    </row>
  </sheetData>
  <mergeCells count="5">
    <mergeCell ref="F3:K3"/>
    <mergeCell ref="A6:K6"/>
    <mergeCell ref="A8:K8"/>
    <mergeCell ref="A38:K38"/>
    <mergeCell ref="B10:K10"/>
  </mergeCells>
  <pageMargins left="0.7" right="0.7" top="0.78740157499999996" bottom="0.78740157499999996" header="0.3" footer="0.3"/>
  <pageSetup paperSize="8" scale="64" orientation="landscape" r:id="rId1"/>
  <headerFooter>
    <oddHeader xml:space="preserve">&amp;C
</oddHeader>
  </headerFooter>
  <colBreaks count="1" manualBreakCount="1">
    <brk id="17" max="6"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'Dropdown input'!$E$38:$E$40</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N50"/>
  <sheetViews>
    <sheetView showGridLines="0" zoomScale="85" zoomScaleNormal="85" zoomScaleSheetLayoutView="55" zoomScalePageLayoutView="85" workbookViewId="0">
      <pane ySplit="1" topLeftCell="A2" activePane="bottomLeft" state="frozen"/>
      <selection activeCell="E1" sqref="E1"/>
      <selection pane="bottomLeft" activeCell="H4" sqref="H4"/>
    </sheetView>
  </sheetViews>
  <sheetFormatPr baseColWidth="10" defaultColWidth="11" defaultRowHeight="16" x14ac:dyDescent="0.35"/>
  <cols>
    <col min="1" max="1" width="18.33203125" style="103" customWidth="1"/>
    <col min="2" max="2" width="19.25" style="103" customWidth="1"/>
    <col min="3" max="3" width="19.83203125" style="103" customWidth="1"/>
    <col min="4" max="4" width="18.5" style="103" customWidth="1"/>
    <col min="5" max="5" width="26.08203125" style="50" customWidth="1"/>
    <col min="6" max="6" width="19.08203125" style="50" customWidth="1"/>
    <col min="7" max="7" width="18.08203125" style="75" customWidth="1"/>
    <col min="8" max="8" width="36.83203125" style="75" customWidth="1"/>
    <col min="9" max="9" width="7.58203125" style="50" customWidth="1"/>
    <col min="10" max="10" width="12.33203125" style="57" customWidth="1"/>
    <col min="11" max="11" width="12.08203125" style="50" customWidth="1"/>
    <col min="12" max="12" width="14" style="50" customWidth="1"/>
    <col min="13" max="13" width="17.33203125" style="50" customWidth="1"/>
    <col min="14" max="14" width="19.08203125" style="50" customWidth="1"/>
    <col min="15" max="15" width="11.75" style="50" customWidth="1"/>
    <col min="16" max="17" width="18.83203125" style="50" customWidth="1"/>
    <col min="18" max="19" width="12.33203125" style="57" customWidth="1"/>
    <col min="20" max="20" width="13.58203125" style="50" customWidth="1"/>
    <col min="21" max="21" width="19.08203125" style="50" customWidth="1"/>
    <col min="22" max="22" width="15" style="50" customWidth="1"/>
    <col min="23" max="23" width="12" style="50" customWidth="1"/>
    <col min="24" max="24" width="14.08203125" style="50" customWidth="1"/>
    <col min="25" max="25" width="20.08203125" style="50" customWidth="1"/>
    <col min="26" max="26" width="10.75" style="50" customWidth="1"/>
    <col min="27" max="27" width="10.08203125" style="50" customWidth="1"/>
    <col min="28" max="28" width="9.33203125" style="50" customWidth="1"/>
    <col min="29" max="29" width="15.33203125" style="50" customWidth="1"/>
    <col min="30" max="30" width="10.33203125" style="57" customWidth="1"/>
    <col min="31" max="31" width="22.25" style="75" customWidth="1"/>
    <col min="32" max="32" width="17.25" style="50" customWidth="1"/>
    <col min="33" max="33" width="20.75" style="50" customWidth="1"/>
    <col min="34" max="34" width="18.83203125" style="50" customWidth="1"/>
    <col min="35" max="35" width="21.08203125" style="50" customWidth="1"/>
    <col min="36" max="36" width="16.08203125" style="50" customWidth="1"/>
    <col min="37" max="37" width="19.83203125" style="50" customWidth="1"/>
    <col min="38" max="16384" width="11" style="50"/>
  </cols>
  <sheetData>
    <row r="1" spans="1:40" s="75" customFormat="1" ht="50.15" customHeight="1" x14ac:dyDescent="0.3">
      <c r="A1" s="58" t="s">
        <v>114</v>
      </c>
      <c r="B1" s="58" t="s">
        <v>6</v>
      </c>
      <c r="C1" s="58" t="s">
        <v>7</v>
      </c>
      <c r="D1" s="58" t="s">
        <v>8</v>
      </c>
      <c r="E1" s="59" t="s">
        <v>73</v>
      </c>
      <c r="F1" s="60" t="s">
        <v>72</v>
      </c>
      <c r="G1" s="60" t="s">
        <v>115</v>
      </c>
      <c r="H1" s="60" t="s">
        <v>50</v>
      </c>
      <c r="I1" s="61" t="s">
        <v>56</v>
      </c>
      <c r="J1" s="60" t="s">
        <v>57</v>
      </c>
      <c r="K1" s="62" t="s">
        <v>110</v>
      </c>
      <c r="L1" s="62" t="s">
        <v>161</v>
      </c>
      <c r="M1" s="60" t="s">
        <v>60</v>
      </c>
      <c r="N1" s="62" t="s">
        <v>59</v>
      </c>
      <c r="O1" s="63" t="s">
        <v>116</v>
      </c>
      <c r="P1" s="63" t="s">
        <v>58</v>
      </c>
      <c r="Q1" s="59" t="s">
        <v>61</v>
      </c>
      <c r="R1" s="60" t="s">
        <v>145</v>
      </c>
      <c r="S1" s="60" t="s">
        <v>144</v>
      </c>
      <c r="T1" s="63" t="s">
        <v>106</v>
      </c>
      <c r="U1" s="62" t="s">
        <v>62</v>
      </c>
      <c r="V1" s="60" t="s">
        <v>63</v>
      </c>
      <c r="W1" s="65" t="s">
        <v>64</v>
      </c>
      <c r="X1" s="64" t="s">
        <v>117</v>
      </c>
      <c r="Y1" s="66" t="s">
        <v>65</v>
      </c>
      <c r="Z1" s="67" t="s">
        <v>66</v>
      </c>
      <c r="AA1" s="67" t="s">
        <v>67</v>
      </c>
      <c r="AB1" s="68" t="s">
        <v>20</v>
      </c>
      <c r="AC1" s="69" t="s">
        <v>70</v>
      </c>
      <c r="AD1" s="70" t="s">
        <v>68</v>
      </c>
      <c r="AE1" s="71" t="s">
        <v>69</v>
      </c>
      <c r="AF1" s="72" t="s">
        <v>138</v>
      </c>
      <c r="AG1" s="73" t="s">
        <v>139</v>
      </c>
      <c r="AH1" s="72" t="s">
        <v>140</v>
      </c>
      <c r="AI1" s="73" t="s">
        <v>141</v>
      </c>
      <c r="AJ1" s="72" t="s">
        <v>142</v>
      </c>
      <c r="AK1" s="74" t="s">
        <v>143</v>
      </c>
      <c r="AL1" s="50"/>
      <c r="AM1" s="50"/>
      <c r="AN1" s="50"/>
    </row>
    <row r="2" spans="1:40" ht="46.5" x14ac:dyDescent="0.3">
      <c r="A2" s="76">
        <f>INTRODUZIONE!$B$2</f>
        <v>0</v>
      </c>
      <c r="B2" s="77" t="s">
        <v>75</v>
      </c>
      <c r="C2" s="78" t="s">
        <v>29</v>
      </c>
      <c r="D2" s="78"/>
      <c r="E2" s="77" t="s">
        <v>74</v>
      </c>
      <c r="F2" s="79"/>
      <c r="G2" s="80" t="s">
        <v>11</v>
      </c>
      <c r="H2" s="78" t="s">
        <v>11</v>
      </c>
      <c r="I2" s="189" t="str">
        <f>IF(H2='Dropdown input'!$B$8,'Dropdown input'!$A$8,IF(H2='Dropdown input'!$B$9,'Dropdown input'!$A$9,IF(H2='Dropdown input'!$B$10,'Dropdown input'!$A$10,IF(H2='Dropdown input'!$B$11,'Dropdown input'!$A$11,IF(H2='Dropdown input'!$B$12,'Dropdown input'!$A$12,IF(H2='Dropdown input'!$B$13,'Dropdown input'!$A$13,IF(H2='Dropdown input'!$B$14,'Dropdown input'!$A$14,IF(H2='Dropdown input'!$B$15,'Dropdown input'!$A$15,IF(H2='Dropdown input'!$B$16,'Dropdown input'!$A$16,IF(H2='Dropdown input'!$B$17,'Dropdown input'!$A$17,IF(H2='Dropdown input'!$B$18,'Dropdown input'!$A$18,IF(H2='Dropdown input'!$B$19,'Dropdown input'!$A$19,IF(H2='Dropdown input'!$B$20,'Dropdown input'!$A$20,IF(H2="…selezionare misura","…selezionare misura"))))))))))))))</f>
        <v>…selezionare misura</v>
      </c>
      <c r="J2" s="81"/>
      <c r="K2" s="82">
        <f>F2-J2</f>
        <v>0</v>
      </c>
      <c r="L2" s="83" t="str">
        <f>IF(I2=2,'Dropdown input'!$C$9,IF(I2=9,'Dropdown input'!$C$16,IF(I2="…selezionare misura","…selezionare misura",0)))</f>
        <v>…selezionare misura</v>
      </c>
      <c r="M2" s="82" t="str">
        <f>IFERROR(K2-K2*L2,"")</f>
        <v/>
      </c>
      <c r="N2" s="83" t="str">
        <f>IF(I2=1,IF(G2="Pianura",34%,IF(G2="CZ / ZM I",37%,IF(G2="ZM II - IV",40%))),
IF(I2=2,IF(G2="Pianura",34%,IF(G2="CZ / ZM I",37%,IF(G2="ZM II - IV",40%))),
IF(I2=3,"riprendere dal modello Excel sottoprogetto",
IF(I2=4,"riprendere dal modello Excel sottoprogetto",
IF(I2=5,"riprendere dal modello Excel sottoprogetto",
IF(I2=6,"riprendere dal modello Excel sottoprogetto",
IF(I2=7,"riprendere dal modello Excel sottoprogetto",
IF(I2=9,IF(G2="Pianura",34%,IF(G2="CZ / ZM I",37%,IF(G2="ZM II - IV",40%))),
IF(I2=10, "riprendere dal modello edifici rurali",
IF(I2=11, "riprendere dal modello edifici rurali",
IF(I2=12, "chiarire nello specifico con l'UFAG",
IF(I2=13, "riprendere dal modello edifici rurali",
IF(I2="…selezionare misura","…selezionare misura")))))))))))))</f>
        <v>…selezionare misura</v>
      </c>
      <c r="O2" s="129" t="str">
        <f>IF(I2=1,'Dropdown input'!$D$8,
IF(I2=2,'Dropdown input'!$D$9,
IF(I2=3,'Dropdown input'!$D$10,
IF(I2=4,'Dropdown input'!$D$11,
IF(I2=5,'Dropdown input'!$D$12,
IF(I2=6,'Dropdown input'!$D$13,
IF(I2=7,'Dropdown input'!$D$14,
IF(I2=8,'Dropdown input'!$D$15,
IF(I2=9,'Dropdown input'!$D$16,
IF(I2=10,'Dropdown input'!$D$17,
IF(I2=11,'Dropdown input'!$D$18,
IF(I2=12,'Dropdown input'!$D$19,
IF(I2=13,'Dropdown input'!$D$20,
IF(I2="…selezionare misura","…selezionare misura"))))))))))))))</f>
        <v>…selezionare misura</v>
      </c>
      <c r="P2" s="138" t="str">
        <f t="shared" ref="P2:P45" si="0">IFERROR(N2+N2*O2,"")</f>
        <v/>
      </c>
      <c r="Q2" s="129" t="str">
        <f>IF(I2=1,'Dropdown input'!$F$8,
IF(I2=2,'Dropdown input'!$F$9,
IF(I2=3,'Dropdown input'!$F$10,
IF(I2=4,'Dropdown input'!$F$11,
IF(I2=5,'Dropdown input'!$F$12,
IF(I2=6,'Dropdown input'!$F$13,
IF(I2=7,'Dropdown input'!$F$14,
IF(I2=8,'Dropdown input'!$F$15,
IF(I2=9,'Dropdown input'!$F$16,
IF(I2=10,'Dropdown input'!$F$17,
IF(I2=11,'Dropdown input'!$F$18,
IF(I2=12,'Dropdown input'!$F$19,
IF(I2=13,'Dropdown input'!$F$20,
IF(I2="…selezionare misura","…selezionare misura"))))))))))))))</f>
        <v>…selezionare misura</v>
      </c>
      <c r="R2" s="111" t="str">
        <f t="shared" ref="R2:R48" si="1">IFERROR(M2*(Q2*P2),"")</f>
        <v/>
      </c>
      <c r="S2" s="111"/>
      <c r="T2" s="110" t="str">
        <f t="shared" ref="T2:T48" si="2">IFERROR((R2+S2)/M2,"")</f>
        <v/>
      </c>
      <c r="U2" s="112" t="str">
        <f t="shared" ref="U2:U48" si="3">IFERROR(IF(T2&lt;Q2*P2,T2/Q2,P2),"")</f>
        <v/>
      </c>
      <c r="V2" s="84" t="str">
        <f t="shared" ref="V2:V48" si="4">IFERROR(U2*M2,"")</f>
        <v/>
      </c>
      <c r="W2" s="116" t="str">
        <f>IFERROR(R2+V2+S2,"")</f>
        <v/>
      </c>
      <c r="X2" s="85" t="str">
        <f t="shared" ref="X2:X48" si="5">IFERROR(W2/F2,"")</f>
        <v/>
      </c>
      <c r="Y2" s="86"/>
      <c r="Z2" s="77"/>
      <c r="AA2" s="77"/>
      <c r="AB2" s="77"/>
      <c r="AC2" s="87" t="str">
        <f t="shared" ref="AC2:AC48" si="6">IFERROR(F2-Y2-Z2-AA2-AB2-W2,"")</f>
        <v/>
      </c>
      <c r="AD2" s="88">
        <f>SUM(Y2:AC2)</f>
        <v>0</v>
      </c>
      <c r="AE2" s="89" t="str">
        <f t="shared" ref="AE2:AE48" si="7">IFERROR(IF(AD2=(F2-W2),"Finanziamento=investimento","!"),"")</f>
        <v/>
      </c>
      <c r="AF2" s="86"/>
      <c r="AG2" s="90"/>
      <c r="AH2" s="86"/>
      <c r="AI2" s="90"/>
      <c r="AJ2" s="86"/>
      <c r="AK2" s="86"/>
    </row>
    <row r="3" spans="1:40" ht="46.5" x14ac:dyDescent="0.3">
      <c r="A3" s="91">
        <f>INTRODUZIONE!$B$2</f>
        <v>0</v>
      </c>
      <c r="B3" s="92" t="s">
        <v>75</v>
      </c>
      <c r="C3" s="93" t="s">
        <v>29</v>
      </c>
      <c r="D3" s="93"/>
      <c r="E3" s="92" t="s">
        <v>74</v>
      </c>
      <c r="F3" s="94"/>
      <c r="G3" s="80" t="s">
        <v>11</v>
      </c>
      <c r="H3" s="95" t="s">
        <v>11</v>
      </c>
      <c r="I3" s="189" t="str">
        <f>IF(H3='Dropdown input'!$B$8,'Dropdown input'!$A$8,IF(H3='Dropdown input'!$B$9,'Dropdown input'!$A$9,IF(H3='Dropdown input'!$B$10,'Dropdown input'!$A$10,IF(H3='Dropdown input'!$B$11,'Dropdown input'!$A$11,IF(H3='Dropdown input'!$B$12,'Dropdown input'!$A$12,IF(H3='Dropdown input'!$B$13,'Dropdown input'!$A$13,IF(H3='Dropdown input'!$B$14,'Dropdown input'!$A$14,IF(H3='Dropdown input'!$B$15,'Dropdown input'!$A$15,IF(H3='Dropdown input'!$B$16,'Dropdown input'!$A$16,IF(H3='Dropdown input'!$B$17,'Dropdown input'!$A$17,IF(H3='Dropdown input'!$B$18,'Dropdown input'!$A$18,IF(H3='Dropdown input'!$B$19,'Dropdown input'!$A$19,IF(H3='Dropdown input'!$B$20,'Dropdown input'!$A$20,IF(H3="…selezionare misura","…selezionare misura"))))))))))))))</f>
        <v>…selezionare misura</v>
      </c>
      <c r="J3" s="96"/>
      <c r="K3" s="97">
        <f>F3-J3</f>
        <v>0</v>
      </c>
      <c r="L3" s="83" t="str">
        <f>IF(I3=2,'Dropdown input'!$C$9,IF(I3=9,'Dropdown input'!$C$16,IF(I3="…selezionare misura","…selezionare misura",0)))</f>
        <v>…selezionare misura</v>
      </c>
      <c r="M3" s="97" t="str">
        <f t="shared" ref="M3:M48" si="8">IFERROR(K3-K3*L3,"")</f>
        <v/>
      </c>
      <c r="N3" s="83" t="str">
        <f t="shared" ref="N3:N48" si="9">IF(I3=1,IF(G3="Pianura",34%,IF(G3="CZ / ZM I",37%,IF(G3="ZM II - IV",40%))),
IF(I3=2,IF(G3="Pianura",34%,IF(G3="CZ / ZM I",37%,IF(G3="ZM II - IV",40%))),
IF(I3=3,"riprendere dal modello Excel sottoprogetto",
IF(I3=4,"riprendere dal modello Excel sottoprogetto",
IF(I3=5,"riprendere dal modello Excel sottoprogetto",
IF(I3=6,"riprendere dal modello Excel sottoprogetto",
IF(I3=7,"riprendere dal modello Excel sottoprogetto",
IF(I3=9,IF(G3="Pianura",34%,IF(G3="CZ / ZM I",37%,IF(G3="ZM II - IV",40%))),
IF(I3=10, "riprendere dal modello edifici rurali",
IF(I3=11, "riprendere dal modello edifici rurali",
IF(I3=12, "chiarire nello specifico con l'UFAG",
IF(I3=13, "riprendere dal modello edifici rurali",
IF(I3="…selezionare misura","…selezionare misura")))))))))))))</f>
        <v>…selezionare misura</v>
      </c>
      <c r="O3" s="129" t="str">
        <f>IF(I3=1,'Dropdown input'!$D$8,
IF(I3=2,'Dropdown input'!$D$9,
IF(I3=3,'Dropdown input'!$D$10,
IF(I3=4,'Dropdown input'!$D$11,
IF(I3=5,'Dropdown input'!$D$12,
IF(I3=6,'Dropdown input'!$D$13,
IF(I3=7,'Dropdown input'!$D$14,
IF(I3=8,'Dropdown input'!$D$15,
IF(I3=9,'Dropdown input'!$D$16,
IF(I3=10,'Dropdown input'!$D$17,
IF(I3=11,'Dropdown input'!$D$18,
IF(I3=12,'Dropdown input'!$D$19,
IF(I3=13,'Dropdown input'!$D$20,
IF(I3="…selezionare misura","…selezionare misura"))))))))))))))</f>
        <v>…selezionare misura</v>
      </c>
      <c r="P3" s="139" t="str">
        <f t="shared" si="0"/>
        <v/>
      </c>
      <c r="Q3" s="129" t="str">
        <f>IF(I3=1,'Dropdown input'!$F$8,
IF(I3=2,'Dropdown input'!$F$9,
IF(I3=3,'Dropdown input'!$F$10,
IF(I3=4,'Dropdown input'!$F$11,
IF(I3=5,'Dropdown input'!$F$12,
IF(I3=6,'Dropdown input'!$F$13,
IF(I3=7,'Dropdown input'!$F$14,
IF(I3=8,'Dropdown input'!$F$15,
IF(I3=9,'Dropdown input'!$F$16,
IF(I3=10,'Dropdown input'!$F$17,
IF(I3=11,'Dropdown input'!$F$18,
IF(I3=12,'Dropdown input'!$F$19,
IF(I3=13,'Dropdown input'!$F$20,
IF(I3="…selezionare misura","…selezionare misura"))))))))))))))</f>
        <v>…selezionare misura</v>
      </c>
      <c r="R3" s="113" t="str">
        <f t="shared" si="1"/>
        <v/>
      </c>
      <c r="S3" s="113"/>
      <c r="T3" s="114" t="str">
        <f t="shared" si="2"/>
        <v/>
      </c>
      <c r="U3" s="115" t="str">
        <f t="shared" si="3"/>
        <v/>
      </c>
      <c r="V3" s="98" t="str">
        <f t="shared" si="4"/>
        <v/>
      </c>
      <c r="W3" s="117" t="str">
        <f t="shared" ref="W3:W48" si="10">IFERROR(R3+V3+S3,"")</f>
        <v/>
      </c>
      <c r="X3" s="85" t="str">
        <f t="shared" si="5"/>
        <v/>
      </c>
      <c r="Y3" s="99"/>
      <c r="Z3" s="92"/>
      <c r="AA3" s="92"/>
      <c r="AB3" s="92"/>
      <c r="AC3" s="100" t="str">
        <f t="shared" si="6"/>
        <v/>
      </c>
      <c r="AD3" s="101">
        <f t="shared" ref="AD3:AD8" si="11">SUM(Y3:AC3)</f>
        <v>0</v>
      </c>
      <c r="AE3" s="89" t="str">
        <f t="shared" si="7"/>
        <v/>
      </c>
      <c r="AF3" s="99"/>
      <c r="AG3" s="102"/>
      <c r="AH3" s="99"/>
      <c r="AI3" s="102"/>
      <c r="AJ3" s="99"/>
      <c r="AK3" s="99"/>
    </row>
    <row r="4" spans="1:40" ht="46.5" x14ac:dyDescent="0.3">
      <c r="A4" s="91">
        <f>INTRODUZIONE!$B$2</f>
        <v>0</v>
      </c>
      <c r="B4" s="92" t="s">
        <v>75</v>
      </c>
      <c r="C4" s="93" t="s">
        <v>29</v>
      </c>
      <c r="D4" s="93"/>
      <c r="E4" s="92" t="s">
        <v>74</v>
      </c>
      <c r="F4" s="94"/>
      <c r="G4" s="80" t="s">
        <v>11</v>
      </c>
      <c r="H4" s="95" t="s">
        <v>11</v>
      </c>
      <c r="I4" s="189" t="str">
        <f>IF(H4='Dropdown input'!$B$8,'Dropdown input'!$A$8,IF(H4='Dropdown input'!$B$9,'Dropdown input'!$A$9,IF(H4='Dropdown input'!$B$10,'Dropdown input'!$A$10,IF(H4='Dropdown input'!$B$11,'Dropdown input'!$A$11,IF(H4='Dropdown input'!$B$12,'Dropdown input'!$A$12,IF(H4='Dropdown input'!$B$13,'Dropdown input'!$A$13,IF(H4='Dropdown input'!$B$14,'Dropdown input'!$A$14,IF(H4='Dropdown input'!$B$15,'Dropdown input'!$A$15,IF(H4='Dropdown input'!$B$16,'Dropdown input'!$A$16,IF(H4='Dropdown input'!$B$17,'Dropdown input'!$A$17,IF(H4='Dropdown input'!$B$18,'Dropdown input'!$A$18,IF(H4='Dropdown input'!$B$19,'Dropdown input'!$A$19,IF(H4='Dropdown input'!$B$20,'Dropdown input'!$A$20,IF(H4="…selezionare misura","…selezionare misura"))))))))))))))</f>
        <v>…selezionare misura</v>
      </c>
      <c r="J4" s="96"/>
      <c r="K4" s="97">
        <f t="shared" ref="K4:K11" si="12">F4-J4</f>
        <v>0</v>
      </c>
      <c r="L4" s="83" t="str">
        <f>IF(I4=2,'Dropdown input'!$C$9,IF(I4=9,'Dropdown input'!$C$16,IF(I4="…selezionare misura","…selezionare misura",0)))</f>
        <v>…selezionare misura</v>
      </c>
      <c r="M4" s="97" t="str">
        <f t="shared" si="8"/>
        <v/>
      </c>
      <c r="N4" s="83" t="str">
        <f t="shared" si="9"/>
        <v>…selezionare misura</v>
      </c>
      <c r="O4" s="129" t="str">
        <f>IF(I4=1,'Dropdown input'!$D$8,
IF(I4=2,'Dropdown input'!$D$9,
IF(I4=3,'Dropdown input'!$D$10,
IF(I4=4,'Dropdown input'!$D$11,
IF(I4=5,'Dropdown input'!$D$12,
IF(I4=6,'Dropdown input'!$D$13,
IF(I4=7,'Dropdown input'!$D$14,
IF(I4=8,'Dropdown input'!$D$15,
IF(I4=9,'Dropdown input'!$D$16,
IF(I4=10,'Dropdown input'!$D$17,
IF(I4=11,'Dropdown input'!$D$18,
IF(I4=12,'Dropdown input'!$D$19,
IF(I4=13,'Dropdown input'!$D$20,
IF(I4="…selezionare misura","…selezionare misura"))))))))))))))</f>
        <v>…selezionare misura</v>
      </c>
      <c r="P4" s="139" t="str">
        <f t="shared" si="0"/>
        <v/>
      </c>
      <c r="Q4" s="129" t="str">
        <f>IF(I4=1,'Dropdown input'!$F$8,
IF(I4=2,'Dropdown input'!$F$9,
IF(I4=3,'Dropdown input'!$F$10,
IF(I4=4,'Dropdown input'!$F$11,
IF(I4=5,'Dropdown input'!$F$12,
IF(I4=6,'Dropdown input'!$F$13,
IF(I4=7,'Dropdown input'!$F$14,
IF(I4=8,'Dropdown input'!$F$15,
IF(I4=9,'Dropdown input'!$F$16,
IF(I4=10,'Dropdown input'!$F$17,
IF(I4=11,'Dropdown input'!$F$18,
IF(I4=12,'Dropdown input'!$F$19,
IF(I4=13,'Dropdown input'!$F$20,
IF(I4="…selezionare misura","…selezionare misura"))))))))))))))</f>
        <v>…selezionare misura</v>
      </c>
      <c r="R4" s="113" t="str">
        <f t="shared" si="1"/>
        <v/>
      </c>
      <c r="S4" s="113"/>
      <c r="T4" s="114" t="str">
        <f t="shared" si="2"/>
        <v/>
      </c>
      <c r="U4" s="115" t="str">
        <f t="shared" si="3"/>
        <v/>
      </c>
      <c r="V4" s="98" t="str">
        <f t="shared" si="4"/>
        <v/>
      </c>
      <c r="W4" s="117" t="str">
        <f t="shared" si="10"/>
        <v/>
      </c>
      <c r="X4" s="85" t="str">
        <f t="shared" si="5"/>
        <v/>
      </c>
      <c r="Y4" s="99"/>
      <c r="Z4" s="92"/>
      <c r="AA4" s="92"/>
      <c r="AB4" s="92"/>
      <c r="AC4" s="100" t="str">
        <f t="shared" si="6"/>
        <v/>
      </c>
      <c r="AD4" s="101">
        <f t="shared" si="11"/>
        <v>0</v>
      </c>
      <c r="AE4" s="89" t="str">
        <f t="shared" si="7"/>
        <v/>
      </c>
      <c r="AF4" s="99"/>
      <c r="AG4" s="102"/>
      <c r="AH4" s="99"/>
      <c r="AI4" s="102"/>
      <c r="AJ4" s="99"/>
      <c r="AK4" s="99"/>
    </row>
    <row r="5" spans="1:40" ht="46.5" x14ac:dyDescent="0.3">
      <c r="A5" s="91">
        <f>INTRODUZIONE!$B$2</f>
        <v>0</v>
      </c>
      <c r="B5" s="92" t="s">
        <v>75</v>
      </c>
      <c r="C5" s="93" t="s">
        <v>29</v>
      </c>
      <c r="D5" s="93"/>
      <c r="E5" s="92" t="s">
        <v>74</v>
      </c>
      <c r="F5" s="94"/>
      <c r="G5" s="80" t="s">
        <v>11</v>
      </c>
      <c r="H5" s="95" t="s">
        <v>11</v>
      </c>
      <c r="I5" s="189" t="str">
        <f>IF(H5='Dropdown input'!$B$8,'Dropdown input'!$A$8,IF(H5='Dropdown input'!$B$9,'Dropdown input'!$A$9,IF(H5='Dropdown input'!$B$10,'Dropdown input'!$A$10,IF(H5='Dropdown input'!$B$11,'Dropdown input'!$A$11,IF(H5='Dropdown input'!$B$12,'Dropdown input'!$A$12,IF(H5='Dropdown input'!$B$13,'Dropdown input'!$A$13,IF(H5='Dropdown input'!$B$14,'Dropdown input'!$A$14,IF(H5='Dropdown input'!$B$15,'Dropdown input'!$A$15,IF(H5='Dropdown input'!$B$16,'Dropdown input'!$A$16,IF(H5='Dropdown input'!$B$17,'Dropdown input'!$A$17,IF(H5='Dropdown input'!$B$18,'Dropdown input'!$A$18,IF(H5='Dropdown input'!$B$19,'Dropdown input'!$A$19,IF(H5='Dropdown input'!$B$20,'Dropdown input'!$A$20,IF(H5="…selezionare misura","…selezionare misura"))))))))))))))</f>
        <v>…selezionare misura</v>
      </c>
      <c r="J5" s="96"/>
      <c r="K5" s="97">
        <f t="shared" si="12"/>
        <v>0</v>
      </c>
      <c r="L5" s="83" t="str">
        <f>IF(I5=2,'Dropdown input'!$C$9,IF(I5=9,'Dropdown input'!$C$16,IF(I5="…selezionare misura","…selezionare misura",0)))</f>
        <v>…selezionare misura</v>
      </c>
      <c r="M5" s="97" t="str">
        <f t="shared" si="8"/>
        <v/>
      </c>
      <c r="N5" s="83" t="str">
        <f t="shared" si="9"/>
        <v>…selezionare misura</v>
      </c>
      <c r="O5" s="129" t="str">
        <f>IF(I5=1,'Dropdown input'!$D$8,
IF(I5=2,'Dropdown input'!$D$9,
IF(I5=3,'Dropdown input'!$D$10,
IF(I5=4,'Dropdown input'!$D$11,
IF(I5=5,'Dropdown input'!$D$12,
IF(I5=6,'Dropdown input'!$D$13,
IF(I5=7,'Dropdown input'!$D$14,
IF(I5=8,'Dropdown input'!$D$15,
IF(I5=9,'Dropdown input'!$D$16,
IF(I5=10,'Dropdown input'!$D$17,
IF(I5=11,'Dropdown input'!$D$18,
IF(I5=12,'Dropdown input'!$D$19,
IF(I5=13,'Dropdown input'!$D$20,
IF(I5="…selezionare misura","…selezionare misura"))))))))))))))</f>
        <v>…selezionare misura</v>
      </c>
      <c r="P5" s="140" t="str">
        <f t="shared" si="0"/>
        <v/>
      </c>
      <c r="Q5" s="129" t="str">
        <f>IF(I5=1,'Dropdown input'!$F$8,
IF(I5=2,'Dropdown input'!$F$9,
IF(I5=3,'Dropdown input'!$F$10,
IF(I5=4,'Dropdown input'!$F$11,
IF(I5=5,'Dropdown input'!$F$12,
IF(I5=6,'Dropdown input'!$F$13,
IF(I5=7,'Dropdown input'!$F$14,
IF(I5=8,'Dropdown input'!$F$15,
IF(I5=9,'Dropdown input'!$F$16,
IF(I5=10,'Dropdown input'!$F$17,
IF(I5=11,'Dropdown input'!$F$18,
IF(I5=12,'Dropdown input'!$F$19,
IF(I5=13,'Dropdown input'!$F$20,
IF(I5="…selezionare misura","…selezionare misura"))))))))))))))</f>
        <v>…selezionare misura</v>
      </c>
      <c r="R5" s="113" t="str">
        <f t="shared" si="1"/>
        <v/>
      </c>
      <c r="S5" s="113"/>
      <c r="T5" s="114" t="str">
        <f t="shared" si="2"/>
        <v/>
      </c>
      <c r="U5" s="115" t="str">
        <f t="shared" si="3"/>
        <v/>
      </c>
      <c r="V5" s="98" t="str">
        <f t="shared" si="4"/>
        <v/>
      </c>
      <c r="W5" s="117" t="str">
        <f t="shared" si="10"/>
        <v/>
      </c>
      <c r="X5" s="85" t="str">
        <f t="shared" si="5"/>
        <v/>
      </c>
      <c r="Y5" s="99"/>
      <c r="Z5" s="92"/>
      <c r="AA5" s="92"/>
      <c r="AB5" s="92"/>
      <c r="AC5" s="100" t="str">
        <f t="shared" si="6"/>
        <v/>
      </c>
      <c r="AD5" s="101">
        <f t="shared" si="11"/>
        <v>0</v>
      </c>
      <c r="AE5" s="89" t="str">
        <f t="shared" si="7"/>
        <v/>
      </c>
      <c r="AF5" s="99"/>
      <c r="AG5" s="102"/>
      <c r="AH5" s="99"/>
      <c r="AI5" s="102"/>
      <c r="AJ5" s="99"/>
      <c r="AK5" s="99"/>
    </row>
    <row r="6" spans="1:40" ht="46.5" x14ac:dyDescent="0.3">
      <c r="A6" s="91">
        <f>INTRODUZIONE!$B$2</f>
        <v>0</v>
      </c>
      <c r="B6" s="92" t="s">
        <v>75</v>
      </c>
      <c r="C6" s="93" t="s">
        <v>29</v>
      </c>
      <c r="D6" s="93"/>
      <c r="E6" s="92" t="s">
        <v>74</v>
      </c>
      <c r="F6" s="94"/>
      <c r="G6" s="80" t="s">
        <v>11</v>
      </c>
      <c r="H6" s="95" t="s">
        <v>11</v>
      </c>
      <c r="I6" s="189" t="str">
        <f>IF(H6='Dropdown input'!$B$8,'Dropdown input'!$A$8,IF(H6='Dropdown input'!$B$9,'Dropdown input'!$A$9,IF(H6='Dropdown input'!$B$10,'Dropdown input'!$A$10,IF(H6='Dropdown input'!$B$11,'Dropdown input'!$A$11,IF(H6='Dropdown input'!$B$12,'Dropdown input'!$A$12,IF(H6='Dropdown input'!$B$13,'Dropdown input'!$A$13,IF(H6='Dropdown input'!$B$14,'Dropdown input'!$A$14,IF(H6='Dropdown input'!$B$15,'Dropdown input'!$A$15,IF(H6='Dropdown input'!$B$16,'Dropdown input'!$A$16,IF(H6='Dropdown input'!$B$17,'Dropdown input'!$A$17,IF(H6='Dropdown input'!$B$18,'Dropdown input'!$A$18,IF(H6='Dropdown input'!$B$19,'Dropdown input'!$A$19,IF(H6='Dropdown input'!$B$20,'Dropdown input'!$A$20,IF(H6="…selezionare misura","…selezionare misura"))))))))))))))</f>
        <v>…selezionare misura</v>
      </c>
      <c r="J6" s="96"/>
      <c r="K6" s="97">
        <f t="shared" si="12"/>
        <v>0</v>
      </c>
      <c r="L6" s="83" t="str">
        <f>IF(I6=2,'Dropdown input'!$C$9,IF(I6=9,'Dropdown input'!$C$16,IF(I6="…selezionare misura","…selezionare misura",0)))</f>
        <v>…selezionare misura</v>
      </c>
      <c r="M6" s="97" t="str">
        <f t="shared" si="8"/>
        <v/>
      </c>
      <c r="N6" s="83" t="str">
        <f t="shared" si="9"/>
        <v>…selezionare misura</v>
      </c>
      <c r="O6" s="129" t="str">
        <f>IF(I6=1,'Dropdown input'!$D$8,
IF(I6=2,'Dropdown input'!$D$9,
IF(I6=3,'Dropdown input'!$D$10,
IF(I6=4,'Dropdown input'!$D$11,
IF(I6=5,'Dropdown input'!$D$12,
IF(I6=6,'Dropdown input'!$D$13,
IF(I6=7,'Dropdown input'!$D$14,
IF(I6=8,'Dropdown input'!$D$15,
IF(I6=9,'Dropdown input'!$D$16,
IF(I6=10,'Dropdown input'!$D$17,
IF(I6=11,'Dropdown input'!$D$18,
IF(I6=12,'Dropdown input'!$D$19,
IF(I6=13,'Dropdown input'!$D$20,
IF(I6="…selezionare misura","…selezionare misura"))))))))))))))</f>
        <v>…selezionare misura</v>
      </c>
      <c r="P6" s="140" t="str">
        <f t="shared" si="0"/>
        <v/>
      </c>
      <c r="Q6" s="129" t="str">
        <f>IF(I6=1,'Dropdown input'!$F$8,
IF(I6=2,'Dropdown input'!$F$9,
IF(I6=3,'Dropdown input'!$F$10,
IF(I6=4,'Dropdown input'!$F$11,
IF(I6=5,'Dropdown input'!$F$12,
IF(I6=6,'Dropdown input'!$F$13,
IF(I6=7,'Dropdown input'!$F$14,
IF(I6=8,'Dropdown input'!$F$15,
IF(I6=9,'Dropdown input'!$F$16,
IF(I6=10,'Dropdown input'!$F$17,
IF(I6=11,'Dropdown input'!$F$18,
IF(I6=12,'Dropdown input'!$F$19,
IF(I6=13,'Dropdown input'!$F$20,
IF(I6="…selezionare misura","…selezionare misura"))))))))))))))</f>
        <v>…selezionare misura</v>
      </c>
      <c r="R6" s="113" t="str">
        <f t="shared" si="1"/>
        <v/>
      </c>
      <c r="S6" s="113"/>
      <c r="T6" s="114" t="str">
        <f t="shared" si="2"/>
        <v/>
      </c>
      <c r="U6" s="115" t="str">
        <f t="shared" si="3"/>
        <v/>
      </c>
      <c r="V6" s="98" t="str">
        <f t="shared" si="4"/>
        <v/>
      </c>
      <c r="W6" s="117" t="str">
        <f t="shared" si="10"/>
        <v/>
      </c>
      <c r="X6" s="85" t="str">
        <f t="shared" si="5"/>
        <v/>
      </c>
      <c r="Y6" s="99"/>
      <c r="Z6" s="92"/>
      <c r="AA6" s="92"/>
      <c r="AB6" s="92"/>
      <c r="AC6" s="100" t="str">
        <f t="shared" si="6"/>
        <v/>
      </c>
      <c r="AD6" s="101">
        <f t="shared" si="11"/>
        <v>0</v>
      </c>
      <c r="AE6" s="89" t="str">
        <f t="shared" si="7"/>
        <v/>
      </c>
      <c r="AF6" s="99"/>
      <c r="AG6" s="102"/>
      <c r="AH6" s="99"/>
      <c r="AI6" s="102"/>
      <c r="AJ6" s="99"/>
      <c r="AK6" s="99"/>
    </row>
    <row r="7" spans="1:40" ht="46.5" x14ac:dyDescent="0.3">
      <c r="A7" s="91">
        <f>INTRODUZIONE!$B$2</f>
        <v>0</v>
      </c>
      <c r="B7" s="92" t="s">
        <v>75</v>
      </c>
      <c r="C7" s="93" t="s">
        <v>29</v>
      </c>
      <c r="D7" s="93"/>
      <c r="E7" s="92" t="s">
        <v>74</v>
      </c>
      <c r="F7" s="94"/>
      <c r="G7" s="80" t="s">
        <v>11</v>
      </c>
      <c r="H7" s="95" t="s">
        <v>11</v>
      </c>
      <c r="I7" s="189" t="str">
        <f>IF(H7='Dropdown input'!$B$8,'Dropdown input'!$A$8,IF(H7='Dropdown input'!$B$9,'Dropdown input'!$A$9,IF(H7='Dropdown input'!$B$10,'Dropdown input'!$A$10,IF(H7='Dropdown input'!$B$11,'Dropdown input'!$A$11,IF(H7='Dropdown input'!$B$12,'Dropdown input'!$A$12,IF(H7='Dropdown input'!$B$13,'Dropdown input'!$A$13,IF(H7='Dropdown input'!$B$14,'Dropdown input'!$A$14,IF(H7='Dropdown input'!$B$15,'Dropdown input'!$A$15,IF(H7='Dropdown input'!$B$16,'Dropdown input'!$A$16,IF(H7='Dropdown input'!$B$17,'Dropdown input'!$A$17,IF(H7='Dropdown input'!$B$18,'Dropdown input'!$A$18,IF(H7='Dropdown input'!$B$19,'Dropdown input'!$A$19,IF(H7='Dropdown input'!$B$20,'Dropdown input'!$A$20,IF(H7="…selezionare misura","…selezionare misura"))))))))))))))</f>
        <v>…selezionare misura</v>
      </c>
      <c r="J7" s="96"/>
      <c r="K7" s="97">
        <f t="shared" si="12"/>
        <v>0</v>
      </c>
      <c r="L7" s="83" t="str">
        <f>IF(I7=2,'Dropdown input'!$C$9,IF(I7=9,'Dropdown input'!$C$16,IF(I7="…selezionare misura","…selezionare misura",0)))</f>
        <v>…selezionare misura</v>
      </c>
      <c r="M7" s="97" t="str">
        <f t="shared" si="8"/>
        <v/>
      </c>
      <c r="N7" s="83" t="str">
        <f t="shared" si="9"/>
        <v>…selezionare misura</v>
      </c>
      <c r="O7" s="129" t="str">
        <f>IF(I7=1,'Dropdown input'!$D$8,
IF(I7=2,'Dropdown input'!$D$9,
IF(I7=3,'Dropdown input'!$D$10,
IF(I7=4,'Dropdown input'!$D$11,
IF(I7=5,'Dropdown input'!$D$12,
IF(I7=6,'Dropdown input'!$D$13,
IF(I7=7,'Dropdown input'!$D$14,
IF(I7=8,'Dropdown input'!$D$15,
IF(I7=9,'Dropdown input'!$D$16,
IF(I7=10,'Dropdown input'!$D$17,
IF(I7=11,'Dropdown input'!$D$18,
IF(I7=12,'Dropdown input'!$D$19,
IF(I7=13,'Dropdown input'!$D$20,
IF(I7="…selezionare misura","…selezionare misura"))))))))))))))</f>
        <v>…selezionare misura</v>
      </c>
      <c r="P7" s="140" t="str">
        <f t="shared" si="0"/>
        <v/>
      </c>
      <c r="Q7" s="129" t="str">
        <f>IF(I7=1,'Dropdown input'!$F$8,
IF(I7=2,'Dropdown input'!$F$9,
IF(I7=3,'Dropdown input'!$F$10,
IF(I7=4,'Dropdown input'!$F$11,
IF(I7=5,'Dropdown input'!$F$12,
IF(I7=6,'Dropdown input'!$F$13,
IF(I7=7,'Dropdown input'!$F$14,
IF(I7=8,'Dropdown input'!$F$15,
IF(I7=9,'Dropdown input'!$F$16,
IF(I7=10,'Dropdown input'!$F$17,
IF(I7=11,'Dropdown input'!$F$18,
IF(I7=12,'Dropdown input'!$F$19,
IF(I7=13,'Dropdown input'!$F$20,
IF(I7="…selezionare misura","…selezionare misura"))))))))))))))</f>
        <v>…selezionare misura</v>
      </c>
      <c r="R7" s="113" t="str">
        <f t="shared" si="1"/>
        <v/>
      </c>
      <c r="S7" s="113"/>
      <c r="T7" s="114" t="str">
        <f t="shared" si="2"/>
        <v/>
      </c>
      <c r="U7" s="115" t="str">
        <f t="shared" si="3"/>
        <v/>
      </c>
      <c r="V7" s="98" t="str">
        <f t="shared" si="4"/>
        <v/>
      </c>
      <c r="W7" s="117" t="str">
        <f t="shared" si="10"/>
        <v/>
      </c>
      <c r="X7" s="85" t="str">
        <f t="shared" si="5"/>
        <v/>
      </c>
      <c r="Y7" s="99"/>
      <c r="Z7" s="92"/>
      <c r="AA7" s="92"/>
      <c r="AB7" s="92"/>
      <c r="AC7" s="100" t="str">
        <f t="shared" si="6"/>
        <v/>
      </c>
      <c r="AD7" s="101">
        <f t="shared" si="11"/>
        <v>0</v>
      </c>
      <c r="AE7" s="89" t="str">
        <f t="shared" si="7"/>
        <v/>
      </c>
      <c r="AF7" s="99"/>
      <c r="AG7" s="102"/>
      <c r="AH7" s="99"/>
      <c r="AI7" s="102"/>
      <c r="AJ7" s="99"/>
      <c r="AK7" s="99"/>
    </row>
    <row r="8" spans="1:40" ht="46.5" x14ac:dyDescent="0.3">
      <c r="A8" s="91">
        <f>INTRODUZIONE!$B$2</f>
        <v>0</v>
      </c>
      <c r="B8" s="92" t="s">
        <v>75</v>
      </c>
      <c r="C8" s="93" t="s">
        <v>29</v>
      </c>
      <c r="D8" s="93"/>
      <c r="E8" s="92" t="s">
        <v>74</v>
      </c>
      <c r="F8" s="94"/>
      <c r="G8" s="80" t="s">
        <v>11</v>
      </c>
      <c r="H8" s="95" t="s">
        <v>11</v>
      </c>
      <c r="I8" s="189" t="str">
        <f>IF(H8='Dropdown input'!$B$8,'Dropdown input'!$A$8,IF(H8='Dropdown input'!$B$9,'Dropdown input'!$A$9,IF(H8='Dropdown input'!$B$10,'Dropdown input'!$A$10,IF(H8='Dropdown input'!$B$11,'Dropdown input'!$A$11,IF(H8='Dropdown input'!$B$12,'Dropdown input'!$A$12,IF(H8='Dropdown input'!$B$13,'Dropdown input'!$A$13,IF(H8='Dropdown input'!$B$14,'Dropdown input'!$A$14,IF(H8='Dropdown input'!$B$15,'Dropdown input'!$A$15,IF(H8='Dropdown input'!$B$16,'Dropdown input'!$A$16,IF(H8='Dropdown input'!$B$17,'Dropdown input'!$A$17,IF(H8='Dropdown input'!$B$18,'Dropdown input'!$A$18,IF(H8='Dropdown input'!$B$19,'Dropdown input'!$A$19,IF(H8='Dropdown input'!$B$20,'Dropdown input'!$A$20,IF(H8="…selezionare misura","…selezionare misura"))))))))))))))</f>
        <v>…selezionare misura</v>
      </c>
      <c r="J8" s="96"/>
      <c r="K8" s="97">
        <f t="shared" si="12"/>
        <v>0</v>
      </c>
      <c r="L8" s="83" t="str">
        <f>IF(I8=2,'Dropdown input'!$C$9,IF(I8=9,'Dropdown input'!$C$16,IF(I8="…selezionare misura","…selezionare misura",0)))</f>
        <v>…selezionare misura</v>
      </c>
      <c r="M8" s="97" t="str">
        <f t="shared" si="8"/>
        <v/>
      </c>
      <c r="N8" s="83" t="str">
        <f t="shared" si="9"/>
        <v>…selezionare misura</v>
      </c>
      <c r="O8" s="129" t="str">
        <f>IF(I8=1,'Dropdown input'!$D$8,
IF(I8=2,'Dropdown input'!$D$9,
IF(I8=3,'Dropdown input'!$D$10,
IF(I8=4,'Dropdown input'!$D$11,
IF(I8=5,'Dropdown input'!$D$12,
IF(I8=6,'Dropdown input'!$D$13,
IF(I8=7,'Dropdown input'!$D$14,
IF(I8=8,'Dropdown input'!$D$15,
IF(I8=9,'Dropdown input'!$D$16,
IF(I8=10,'Dropdown input'!$D$17,
IF(I8=11,'Dropdown input'!$D$18,
IF(I8=12,'Dropdown input'!$D$19,
IF(I8=13,'Dropdown input'!$D$20,
IF(I8="…selezionare misura","…selezionare misura"))))))))))))))</f>
        <v>…selezionare misura</v>
      </c>
      <c r="P8" s="140" t="str">
        <f t="shared" si="0"/>
        <v/>
      </c>
      <c r="Q8" s="129" t="str">
        <f>IF(I8=1,'Dropdown input'!$F$8,
IF(I8=2,'Dropdown input'!$F$9,
IF(I8=3,'Dropdown input'!$F$10,
IF(I8=4,'Dropdown input'!$F$11,
IF(I8=5,'Dropdown input'!$F$12,
IF(I8=6,'Dropdown input'!$F$13,
IF(I8=7,'Dropdown input'!$F$14,
IF(I8=8,'Dropdown input'!$F$15,
IF(I8=9,'Dropdown input'!$F$16,
IF(I8=10,'Dropdown input'!$F$17,
IF(I8=11,'Dropdown input'!$F$18,
IF(I8=12,'Dropdown input'!$F$19,
IF(I8=13,'Dropdown input'!$F$20,
IF(I8="…selezionare misura","…selezionare misura"))))))))))))))</f>
        <v>…selezionare misura</v>
      </c>
      <c r="R8" s="113" t="str">
        <f t="shared" si="1"/>
        <v/>
      </c>
      <c r="S8" s="113"/>
      <c r="T8" s="114" t="str">
        <f t="shared" si="2"/>
        <v/>
      </c>
      <c r="U8" s="115" t="str">
        <f t="shared" si="3"/>
        <v/>
      </c>
      <c r="V8" s="98" t="str">
        <f t="shared" si="4"/>
        <v/>
      </c>
      <c r="W8" s="117" t="str">
        <f t="shared" si="10"/>
        <v/>
      </c>
      <c r="X8" s="85" t="str">
        <f t="shared" si="5"/>
        <v/>
      </c>
      <c r="Y8" s="99"/>
      <c r="Z8" s="92"/>
      <c r="AA8" s="92"/>
      <c r="AB8" s="92"/>
      <c r="AC8" s="100" t="str">
        <f t="shared" si="6"/>
        <v/>
      </c>
      <c r="AD8" s="101">
        <f t="shared" si="11"/>
        <v>0</v>
      </c>
      <c r="AE8" s="89" t="str">
        <f t="shared" si="7"/>
        <v/>
      </c>
      <c r="AF8" s="99"/>
      <c r="AG8" s="102"/>
      <c r="AH8" s="99"/>
      <c r="AI8" s="102"/>
      <c r="AJ8" s="99"/>
      <c r="AK8" s="99"/>
    </row>
    <row r="9" spans="1:40" ht="46.5" x14ac:dyDescent="0.3">
      <c r="A9" s="91">
        <f>INTRODUZIONE!$B$2</f>
        <v>0</v>
      </c>
      <c r="B9" s="92" t="s">
        <v>75</v>
      </c>
      <c r="C9" s="93" t="s">
        <v>29</v>
      </c>
      <c r="D9" s="93"/>
      <c r="E9" s="92" t="s">
        <v>74</v>
      </c>
      <c r="F9" s="94"/>
      <c r="G9" s="80" t="s">
        <v>11</v>
      </c>
      <c r="H9" s="95" t="s">
        <v>11</v>
      </c>
      <c r="I9" s="189" t="str">
        <f>IF(H9='Dropdown input'!$B$8,'Dropdown input'!$A$8,IF(H9='Dropdown input'!$B$9,'Dropdown input'!$A$9,IF(H9='Dropdown input'!$B$10,'Dropdown input'!$A$10,IF(H9='Dropdown input'!$B$11,'Dropdown input'!$A$11,IF(H9='Dropdown input'!$B$12,'Dropdown input'!$A$12,IF(H9='Dropdown input'!$B$13,'Dropdown input'!$A$13,IF(H9='Dropdown input'!$B$14,'Dropdown input'!$A$14,IF(H9='Dropdown input'!$B$15,'Dropdown input'!$A$15,IF(H9='Dropdown input'!$B$16,'Dropdown input'!$A$16,IF(H9='Dropdown input'!$B$17,'Dropdown input'!$A$17,IF(H9='Dropdown input'!$B$18,'Dropdown input'!$A$18,IF(H9='Dropdown input'!$B$19,'Dropdown input'!$A$19,IF(H9='Dropdown input'!$B$20,'Dropdown input'!$A$20,IF(H9="…selezionare misura","…selezionare misura"))))))))))))))</f>
        <v>…selezionare misura</v>
      </c>
      <c r="J9" s="96"/>
      <c r="K9" s="97">
        <f t="shared" si="12"/>
        <v>0</v>
      </c>
      <c r="L9" s="83" t="str">
        <f>IF(I9=2,'Dropdown input'!$C$9,IF(I9=9,'Dropdown input'!$C$16,IF(I9="…selezionare misura","…selezionare misura",0)))</f>
        <v>…selezionare misura</v>
      </c>
      <c r="M9" s="97" t="str">
        <f t="shared" si="8"/>
        <v/>
      </c>
      <c r="N9" s="83" t="str">
        <f t="shared" si="9"/>
        <v>…selezionare misura</v>
      </c>
      <c r="O9" s="129" t="str">
        <f>IF(I9=1,'Dropdown input'!$D$8,
IF(I9=2,'Dropdown input'!$D$9,
IF(I9=3,'Dropdown input'!$D$10,
IF(I9=4,'Dropdown input'!$D$11,
IF(I9=5,'Dropdown input'!$D$12,
IF(I9=6,'Dropdown input'!$D$13,
IF(I9=7,'Dropdown input'!$D$14,
IF(I9=8,'Dropdown input'!$D$15,
IF(I9=9,'Dropdown input'!$D$16,
IF(I9=10,'Dropdown input'!$D$17,
IF(I9=11,'Dropdown input'!$D$18,
IF(I9=12,'Dropdown input'!$D$19,
IF(I9=13,'Dropdown input'!$D$20,
IF(I9="…selezionare misura","…selezionare misura"))))))))))))))</f>
        <v>…selezionare misura</v>
      </c>
      <c r="P9" s="140" t="str">
        <f t="shared" si="0"/>
        <v/>
      </c>
      <c r="Q9" s="129" t="str">
        <f>IF(I9=1,'Dropdown input'!$F$8,
IF(I9=2,'Dropdown input'!$F$9,
IF(I9=3,'Dropdown input'!$F$10,
IF(I9=4,'Dropdown input'!$F$11,
IF(I9=5,'Dropdown input'!$F$12,
IF(I9=6,'Dropdown input'!$F$13,
IF(I9=7,'Dropdown input'!$F$14,
IF(I9=8,'Dropdown input'!$F$15,
IF(I9=9,'Dropdown input'!$F$16,
IF(I9=10,'Dropdown input'!$F$17,
IF(I9=11,'Dropdown input'!$F$18,
IF(I9=12,'Dropdown input'!$F$19,
IF(I9=13,'Dropdown input'!$F$20,
IF(I9="…selezionare misura","…selezionare misura"))))))))))))))</f>
        <v>…selezionare misura</v>
      </c>
      <c r="R9" s="113" t="str">
        <f t="shared" si="1"/>
        <v/>
      </c>
      <c r="S9" s="113"/>
      <c r="T9" s="114" t="str">
        <f t="shared" si="2"/>
        <v/>
      </c>
      <c r="U9" s="115" t="str">
        <f t="shared" si="3"/>
        <v/>
      </c>
      <c r="V9" s="98" t="str">
        <f t="shared" si="4"/>
        <v/>
      </c>
      <c r="W9" s="117" t="str">
        <f t="shared" si="10"/>
        <v/>
      </c>
      <c r="X9" s="85" t="str">
        <f t="shared" si="5"/>
        <v/>
      </c>
      <c r="Y9" s="99"/>
      <c r="Z9" s="92"/>
      <c r="AA9" s="92"/>
      <c r="AB9" s="92"/>
      <c r="AC9" s="100" t="str">
        <f t="shared" si="6"/>
        <v/>
      </c>
      <c r="AD9" s="101">
        <f t="shared" ref="AD9:AD37" si="13">SUM(Y9:AC9)</f>
        <v>0</v>
      </c>
      <c r="AE9" s="89" t="str">
        <f t="shared" si="7"/>
        <v/>
      </c>
      <c r="AF9" s="99"/>
      <c r="AG9" s="102"/>
      <c r="AH9" s="99"/>
      <c r="AI9" s="102"/>
      <c r="AJ9" s="99"/>
      <c r="AK9" s="99"/>
    </row>
    <row r="10" spans="1:40" ht="46.5" x14ac:dyDescent="0.3">
      <c r="A10" s="91">
        <f>INTRODUZIONE!$B$2</f>
        <v>0</v>
      </c>
      <c r="B10" s="92" t="s">
        <v>75</v>
      </c>
      <c r="C10" s="93" t="s">
        <v>29</v>
      </c>
      <c r="D10" s="93"/>
      <c r="E10" s="92" t="s">
        <v>74</v>
      </c>
      <c r="F10" s="94"/>
      <c r="G10" s="80" t="s">
        <v>11</v>
      </c>
      <c r="H10" s="95" t="s">
        <v>11</v>
      </c>
      <c r="I10" s="189" t="str">
        <f>IF(H10='Dropdown input'!$B$8,'Dropdown input'!$A$8,IF(H10='Dropdown input'!$B$9,'Dropdown input'!$A$9,IF(H10='Dropdown input'!$B$10,'Dropdown input'!$A$10,IF(H10='Dropdown input'!$B$11,'Dropdown input'!$A$11,IF(H10='Dropdown input'!$B$12,'Dropdown input'!$A$12,IF(H10='Dropdown input'!$B$13,'Dropdown input'!$A$13,IF(H10='Dropdown input'!$B$14,'Dropdown input'!$A$14,IF(H10='Dropdown input'!$B$15,'Dropdown input'!$A$15,IF(H10='Dropdown input'!$B$16,'Dropdown input'!$A$16,IF(H10='Dropdown input'!$B$17,'Dropdown input'!$A$17,IF(H10='Dropdown input'!$B$18,'Dropdown input'!$A$18,IF(H10='Dropdown input'!$B$19,'Dropdown input'!$A$19,IF(H10='Dropdown input'!$B$20,'Dropdown input'!$A$20,IF(H10="…selezionare misura","…selezionare misura"))))))))))))))</f>
        <v>…selezionare misura</v>
      </c>
      <c r="J10" s="96"/>
      <c r="K10" s="97">
        <f t="shared" si="12"/>
        <v>0</v>
      </c>
      <c r="L10" s="83" t="str">
        <f>IF(I10=2,'Dropdown input'!$C$9,IF(I10=9,'Dropdown input'!$C$16,IF(I10="…selezionare misura","…selezionare misura",0)))</f>
        <v>…selezionare misura</v>
      </c>
      <c r="M10" s="97" t="str">
        <f t="shared" si="8"/>
        <v/>
      </c>
      <c r="N10" s="83" t="str">
        <f t="shared" si="9"/>
        <v>…selezionare misura</v>
      </c>
      <c r="O10" s="129" t="str">
        <f>IF(I10=1,'Dropdown input'!$D$8,
IF(I10=2,'Dropdown input'!$D$9,
IF(I10=3,'Dropdown input'!$D$10,
IF(I10=4,'Dropdown input'!$D$11,
IF(I10=5,'Dropdown input'!$D$12,
IF(I10=6,'Dropdown input'!$D$13,
IF(I10=7,'Dropdown input'!$D$14,
IF(I10=8,'Dropdown input'!$D$15,
IF(I10=9,'Dropdown input'!$D$16,
IF(I10=10,'Dropdown input'!$D$17,
IF(I10=11,'Dropdown input'!$D$18,
IF(I10=12,'Dropdown input'!$D$19,
IF(I10=13,'Dropdown input'!$D$20,
IF(I10="…selezionare misura","…selezionare misura"))))))))))))))</f>
        <v>…selezionare misura</v>
      </c>
      <c r="P10" s="140" t="str">
        <f t="shared" si="0"/>
        <v/>
      </c>
      <c r="Q10" s="129" t="str">
        <f>IF(I10=1,'Dropdown input'!$F$8,
IF(I10=2,'Dropdown input'!$F$9,
IF(I10=3,'Dropdown input'!$F$10,
IF(I10=4,'Dropdown input'!$F$11,
IF(I10=5,'Dropdown input'!$F$12,
IF(I10=6,'Dropdown input'!$F$13,
IF(I10=7,'Dropdown input'!$F$14,
IF(I10=8,'Dropdown input'!$F$15,
IF(I10=9,'Dropdown input'!$F$16,
IF(I10=10,'Dropdown input'!$F$17,
IF(I10=11,'Dropdown input'!$F$18,
IF(I10=12,'Dropdown input'!$F$19,
IF(I10=13,'Dropdown input'!$F$20,
IF(I10="…selezionare misura","…selezionare misura"))))))))))))))</f>
        <v>…selezionare misura</v>
      </c>
      <c r="R10" s="113" t="str">
        <f t="shared" si="1"/>
        <v/>
      </c>
      <c r="S10" s="113"/>
      <c r="T10" s="114" t="str">
        <f t="shared" si="2"/>
        <v/>
      </c>
      <c r="U10" s="115" t="str">
        <f t="shared" si="3"/>
        <v/>
      </c>
      <c r="V10" s="98" t="str">
        <f t="shared" si="4"/>
        <v/>
      </c>
      <c r="W10" s="117" t="str">
        <f t="shared" si="10"/>
        <v/>
      </c>
      <c r="X10" s="85" t="str">
        <f t="shared" si="5"/>
        <v/>
      </c>
      <c r="Y10" s="99"/>
      <c r="Z10" s="92"/>
      <c r="AA10" s="92"/>
      <c r="AB10" s="92"/>
      <c r="AC10" s="100" t="str">
        <f t="shared" si="6"/>
        <v/>
      </c>
      <c r="AD10" s="101">
        <f t="shared" si="13"/>
        <v>0</v>
      </c>
      <c r="AE10" s="89" t="str">
        <f t="shared" si="7"/>
        <v/>
      </c>
      <c r="AF10" s="99"/>
      <c r="AG10" s="102"/>
      <c r="AH10" s="99"/>
      <c r="AI10" s="102"/>
      <c r="AJ10" s="99"/>
      <c r="AK10" s="99"/>
    </row>
    <row r="11" spans="1:40" ht="46.5" x14ac:dyDescent="0.3">
      <c r="A11" s="91">
        <f>INTRODUZIONE!$B$2</f>
        <v>0</v>
      </c>
      <c r="B11" s="92" t="s">
        <v>75</v>
      </c>
      <c r="C11" s="93" t="s">
        <v>29</v>
      </c>
      <c r="D11" s="93"/>
      <c r="E11" s="92" t="s">
        <v>74</v>
      </c>
      <c r="F11" s="94"/>
      <c r="G11" s="80" t="s">
        <v>11</v>
      </c>
      <c r="H11" s="95" t="s">
        <v>11</v>
      </c>
      <c r="I11" s="189" t="str">
        <f>IF(H11='Dropdown input'!$B$8,'Dropdown input'!$A$8,IF(H11='Dropdown input'!$B$9,'Dropdown input'!$A$9,IF(H11='Dropdown input'!$B$10,'Dropdown input'!$A$10,IF(H11='Dropdown input'!$B$11,'Dropdown input'!$A$11,IF(H11='Dropdown input'!$B$12,'Dropdown input'!$A$12,IF(H11='Dropdown input'!$B$13,'Dropdown input'!$A$13,IF(H11='Dropdown input'!$B$14,'Dropdown input'!$A$14,IF(H11='Dropdown input'!$B$15,'Dropdown input'!$A$15,IF(H11='Dropdown input'!$B$16,'Dropdown input'!$A$16,IF(H11='Dropdown input'!$B$17,'Dropdown input'!$A$17,IF(H11='Dropdown input'!$B$18,'Dropdown input'!$A$18,IF(H11='Dropdown input'!$B$19,'Dropdown input'!$A$19,IF(H11='Dropdown input'!$B$20,'Dropdown input'!$A$20,IF(H11="…selezionare misura","…selezionare misura"))))))))))))))</f>
        <v>…selezionare misura</v>
      </c>
      <c r="J11" s="96"/>
      <c r="K11" s="97">
        <f t="shared" si="12"/>
        <v>0</v>
      </c>
      <c r="L11" s="83" t="str">
        <f>IF(I11=2,'Dropdown input'!$C$9,IF(I11=9,'Dropdown input'!$C$16,IF(I11="…selezionare misura","…selezionare misura",0)))</f>
        <v>…selezionare misura</v>
      </c>
      <c r="M11" s="97" t="str">
        <f t="shared" si="8"/>
        <v/>
      </c>
      <c r="N11" s="83" t="str">
        <f t="shared" si="9"/>
        <v>…selezionare misura</v>
      </c>
      <c r="O11" s="129" t="str">
        <f>IF(I11=1,'Dropdown input'!$D$8,
IF(I11=2,'Dropdown input'!$D$9,
IF(I11=3,'Dropdown input'!$D$10,
IF(I11=4,'Dropdown input'!$D$11,
IF(I11=5,'Dropdown input'!$D$12,
IF(I11=6,'Dropdown input'!$D$13,
IF(I11=7,'Dropdown input'!$D$14,
IF(I11=8,'Dropdown input'!$D$15,
IF(I11=9,'Dropdown input'!$D$16,
IF(I11=10,'Dropdown input'!$D$17,
IF(I11=11,'Dropdown input'!$D$18,
IF(I11=12,'Dropdown input'!$D$19,
IF(I11=13,'Dropdown input'!$D$20,
IF(I11="…selezionare misura","…selezionare misura"))))))))))))))</f>
        <v>…selezionare misura</v>
      </c>
      <c r="P11" s="140" t="str">
        <f t="shared" si="0"/>
        <v/>
      </c>
      <c r="Q11" s="129" t="str">
        <f>IF(I11=1,'Dropdown input'!$F$8,
IF(I11=2,'Dropdown input'!$F$9,
IF(I11=3,'Dropdown input'!$F$10,
IF(I11=4,'Dropdown input'!$F$11,
IF(I11=5,'Dropdown input'!$F$12,
IF(I11=6,'Dropdown input'!$F$13,
IF(I11=7,'Dropdown input'!$F$14,
IF(I11=8,'Dropdown input'!$F$15,
IF(I11=9,'Dropdown input'!$F$16,
IF(I11=10,'Dropdown input'!$F$17,
IF(I11=11,'Dropdown input'!$F$18,
IF(I11=12,'Dropdown input'!$F$19,
IF(I11=13,'Dropdown input'!$F$20,
IF(I11="…selezionare misura","…selezionare misura"))))))))))))))</f>
        <v>…selezionare misura</v>
      </c>
      <c r="R11" s="113" t="str">
        <f t="shared" si="1"/>
        <v/>
      </c>
      <c r="S11" s="113"/>
      <c r="T11" s="114" t="str">
        <f t="shared" si="2"/>
        <v/>
      </c>
      <c r="U11" s="115" t="str">
        <f t="shared" si="3"/>
        <v/>
      </c>
      <c r="V11" s="98" t="str">
        <f t="shared" si="4"/>
        <v/>
      </c>
      <c r="W11" s="117" t="str">
        <f t="shared" si="10"/>
        <v/>
      </c>
      <c r="X11" s="85" t="str">
        <f t="shared" si="5"/>
        <v/>
      </c>
      <c r="Y11" s="99"/>
      <c r="Z11" s="92"/>
      <c r="AA11" s="92"/>
      <c r="AB11" s="92"/>
      <c r="AC11" s="100" t="str">
        <f t="shared" si="6"/>
        <v/>
      </c>
      <c r="AD11" s="101">
        <f t="shared" si="13"/>
        <v>0</v>
      </c>
      <c r="AE11" s="89" t="str">
        <f t="shared" si="7"/>
        <v/>
      </c>
      <c r="AF11" s="99"/>
      <c r="AG11" s="102"/>
      <c r="AH11" s="99"/>
      <c r="AI11" s="102"/>
      <c r="AJ11" s="99"/>
      <c r="AK11" s="99"/>
    </row>
    <row r="12" spans="1:40" ht="46.5" x14ac:dyDescent="0.3">
      <c r="A12" s="91">
        <f>INTRODUZIONE!$B$2</f>
        <v>0</v>
      </c>
      <c r="B12" s="92" t="s">
        <v>75</v>
      </c>
      <c r="C12" s="93" t="s">
        <v>29</v>
      </c>
      <c r="D12" s="93"/>
      <c r="E12" s="92" t="s">
        <v>74</v>
      </c>
      <c r="F12" s="94"/>
      <c r="G12" s="80" t="s">
        <v>11</v>
      </c>
      <c r="H12" s="95" t="s">
        <v>11</v>
      </c>
      <c r="I12" s="189" t="str">
        <f>IF(H12='Dropdown input'!$B$8,'Dropdown input'!$A$8,IF(H12='Dropdown input'!$B$9,'Dropdown input'!$A$9,IF(H12='Dropdown input'!$B$10,'Dropdown input'!$A$10,IF(H12='Dropdown input'!$B$11,'Dropdown input'!$A$11,IF(H12='Dropdown input'!$B$12,'Dropdown input'!$A$12,IF(H12='Dropdown input'!$B$13,'Dropdown input'!$A$13,IF(H12='Dropdown input'!$B$14,'Dropdown input'!$A$14,IF(H12='Dropdown input'!$B$15,'Dropdown input'!$A$15,IF(H12='Dropdown input'!$B$16,'Dropdown input'!$A$16,IF(H12='Dropdown input'!$B$17,'Dropdown input'!$A$17,IF(H12='Dropdown input'!$B$18,'Dropdown input'!$A$18,IF(H12='Dropdown input'!$B$19,'Dropdown input'!$A$19,IF(H12='Dropdown input'!$B$20,'Dropdown input'!$A$20,IF(H12="…selezionare misura","…selezionare misura"))))))))))))))</f>
        <v>…selezionare misura</v>
      </c>
      <c r="J12" s="96"/>
      <c r="K12" s="97">
        <f t="shared" ref="K12:K37" si="14">F12-J12</f>
        <v>0</v>
      </c>
      <c r="L12" s="83" t="str">
        <f>IF(I12=2,'Dropdown input'!$C$9,IF(I12=9,'Dropdown input'!$C$16,IF(I12="…selezionare misura","…selezionare misura",0)))</f>
        <v>…selezionare misura</v>
      </c>
      <c r="M12" s="97" t="str">
        <f t="shared" si="8"/>
        <v/>
      </c>
      <c r="N12" s="83" t="str">
        <f t="shared" si="9"/>
        <v>…selezionare misura</v>
      </c>
      <c r="O12" s="129" t="str">
        <f>IF(I12=1,'Dropdown input'!$D$8,
IF(I12=2,'Dropdown input'!$D$9,
IF(I12=3,'Dropdown input'!$D$10,
IF(I12=4,'Dropdown input'!$D$11,
IF(I12=5,'Dropdown input'!$D$12,
IF(I12=6,'Dropdown input'!$D$13,
IF(I12=7,'Dropdown input'!$D$14,
IF(I12=8,'Dropdown input'!$D$15,
IF(I12=9,'Dropdown input'!$D$16,
IF(I12=10,'Dropdown input'!$D$17,
IF(I12=11,'Dropdown input'!$D$18,
IF(I12=12,'Dropdown input'!$D$19,
IF(I12=13,'Dropdown input'!$D$20,
IF(I12="…selezionare misura","…selezionare misura"))))))))))))))</f>
        <v>…selezionare misura</v>
      </c>
      <c r="P12" s="140" t="str">
        <f t="shared" si="0"/>
        <v/>
      </c>
      <c r="Q12" s="129" t="str">
        <f>IF(I12=1,'Dropdown input'!$F$8,
IF(I12=2,'Dropdown input'!$F$9,
IF(I12=3,'Dropdown input'!$F$10,
IF(I12=4,'Dropdown input'!$F$11,
IF(I12=5,'Dropdown input'!$F$12,
IF(I12=6,'Dropdown input'!$F$13,
IF(I12=7,'Dropdown input'!$F$14,
IF(I12=8,'Dropdown input'!$F$15,
IF(I12=9,'Dropdown input'!$F$16,
IF(I12=10,'Dropdown input'!$F$17,
IF(I12=11,'Dropdown input'!$F$18,
IF(I12=12,'Dropdown input'!$F$19,
IF(I12=13,'Dropdown input'!$F$20,
IF(I12="…selezionare misura","…selezionare misura"))))))))))))))</f>
        <v>…selezionare misura</v>
      </c>
      <c r="R12" s="113" t="str">
        <f t="shared" si="1"/>
        <v/>
      </c>
      <c r="S12" s="113"/>
      <c r="T12" s="114" t="str">
        <f t="shared" si="2"/>
        <v/>
      </c>
      <c r="U12" s="115" t="str">
        <f t="shared" si="3"/>
        <v/>
      </c>
      <c r="V12" s="98" t="str">
        <f t="shared" si="4"/>
        <v/>
      </c>
      <c r="W12" s="117" t="str">
        <f t="shared" si="10"/>
        <v/>
      </c>
      <c r="X12" s="85" t="str">
        <f t="shared" si="5"/>
        <v/>
      </c>
      <c r="Y12" s="99"/>
      <c r="Z12" s="92"/>
      <c r="AA12" s="92"/>
      <c r="AB12" s="92"/>
      <c r="AC12" s="100" t="str">
        <f t="shared" si="6"/>
        <v/>
      </c>
      <c r="AD12" s="101">
        <f t="shared" si="13"/>
        <v>0</v>
      </c>
      <c r="AE12" s="89" t="str">
        <f t="shared" si="7"/>
        <v/>
      </c>
      <c r="AF12" s="99"/>
      <c r="AG12" s="102"/>
      <c r="AH12" s="99"/>
      <c r="AI12" s="102"/>
      <c r="AJ12" s="99"/>
      <c r="AK12" s="99"/>
    </row>
    <row r="13" spans="1:40" ht="46.5" x14ac:dyDescent="0.3">
      <c r="A13" s="91">
        <f>INTRODUZIONE!$B$2</f>
        <v>0</v>
      </c>
      <c r="B13" s="92" t="s">
        <v>75</v>
      </c>
      <c r="C13" s="93" t="s">
        <v>29</v>
      </c>
      <c r="D13" s="93"/>
      <c r="E13" s="92" t="s">
        <v>74</v>
      </c>
      <c r="F13" s="94"/>
      <c r="G13" s="80" t="s">
        <v>11</v>
      </c>
      <c r="H13" s="95" t="s">
        <v>11</v>
      </c>
      <c r="I13" s="189" t="str">
        <f>IF(H13='Dropdown input'!$B$8,'Dropdown input'!$A$8,IF(H13='Dropdown input'!$B$9,'Dropdown input'!$A$9,IF(H13='Dropdown input'!$B$10,'Dropdown input'!$A$10,IF(H13='Dropdown input'!$B$11,'Dropdown input'!$A$11,IF(H13='Dropdown input'!$B$12,'Dropdown input'!$A$12,IF(H13='Dropdown input'!$B$13,'Dropdown input'!$A$13,IF(H13='Dropdown input'!$B$14,'Dropdown input'!$A$14,IF(H13='Dropdown input'!$B$15,'Dropdown input'!$A$15,IF(H13='Dropdown input'!$B$16,'Dropdown input'!$A$16,IF(H13='Dropdown input'!$B$17,'Dropdown input'!$A$17,IF(H13='Dropdown input'!$B$18,'Dropdown input'!$A$18,IF(H13='Dropdown input'!$B$19,'Dropdown input'!$A$19,IF(H13='Dropdown input'!$B$20,'Dropdown input'!$A$20,IF(H13="…selezionare misura","…selezionare misura"))))))))))))))</f>
        <v>…selezionare misura</v>
      </c>
      <c r="J13" s="96"/>
      <c r="K13" s="97">
        <f t="shared" si="14"/>
        <v>0</v>
      </c>
      <c r="L13" s="83" t="str">
        <f>IF(I13=2,'Dropdown input'!$C$9,IF(I13=9,'Dropdown input'!$C$16,IF(I13="…selezionare misura","…selezionare misura",0)))</f>
        <v>…selezionare misura</v>
      </c>
      <c r="M13" s="97" t="str">
        <f t="shared" si="8"/>
        <v/>
      </c>
      <c r="N13" s="83" t="str">
        <f t="shared" si="9"/>
        <v>…selezionare misura</v>
      </c>
      <c r="O13" s="129" t="str">
        <f>IF(I13=1,'Dropdown input'!$D$8,
IF(I13=2,'Dropdown input'!$D$9,
IF(I13=3,'Dropdown input'!$D$10,
IF(I13=4,'Dropdown input'!$D$11,
IF(I13=5,'Dropdown input'!$D$12,
IF(I13=6,'Dropdown input'!$D$13,
IF(I13=7,'Dropdown input'!$D$14,
IF(I13=8,'Dropdown input'!$D$15,
IF(I13=9,'Dropdown input'!$D$16,
IF(I13=10,'Dropdown input'!$D$17,
IF(I13=11,'Dropdown input'!$D$18,
IF(I13=12,'Dropdown input'!$D$19,
IF(I13=13,'Dropdown input'!$D$20,
IF(I13="…selezionare misura","…selezionare misura"))))))))))))))</f>
        <v>…selezionare misura</v>
      </c>
      <c r="P13" s="140" t="str">
        <f t="shared" si="0"/>
        <v/>
      </c>
      <c r="Q13" s="129" t="str">
        <f>IF(I13=1,'Dropdown input'!$F$8,
IF(I13=2,'Dropdown input'!$F$9,
IF(I13=3,'Dropdown input'!$F$10,
IF(I13=4,'Dropdown input'!$F$11,
IF(I13=5,'Dropdown input'!$F$12,
IF(I13=6,'Dropdown input'!$F$13,
IF(I13=7,'Dropdown input'!$F$14,
IF(I13=8,'Dropdown input'!$F$15,
IF(I13=9,'Dropdown input'!$F$16,
IF(I13=10,'Dropdown input'!$F$17,
IF(I13=11,'Dropdown input'!$F$18,
IF(I13=12,'Dropdown input'!$F$19,
IF(I13=13,'Dropdown input'!$F$20,
IF(I13="…selezionare misura","…selezionare misura"))))))))))))))</f>
        <v>…selezionare misura</v>
      </c>
      <c r="R13" s="113" t="str">
        <f t="shared" si="1"/>
        <v/>
      </c>
      <c r="S13" s="113"/>
      <c r="T13" s="114" t="str">
        <f t="shared" si="2"/>
        <v/>
      </c>
      <c r="U13" s="115" t="str">
        <f t="shared" si="3"/>
        <v/>
      </c>
      <c r="V13" s="98" t="str">
        <f t="shared" si="4"/>
        <v/>
      </c>
      <c r="W13" s="117" t="str">
        <f t="shared" si="10"/>
        <v/>
      </c>
      <c r="X13" s="85" t="str">
        <f t="shared" si="5"/>
        <v/>
      </c>
      <c r="Y13" s="99"/>
      <c r="Z13" s="92"/>
      <c r="AA13" s="92"/>
      <c r="AB13" s="92"/>
      <c r="AC13" s="100" t="str">
        <f t="shared" si="6"/>
        <v/>
      </c>
      <c r="AD13" s="101">
        <f t="shared" si="13"/>
        <v>0</v>
      </c>
      <c r="AE13" s="89" t="str">
        <f t="shared" si="7"/>
        <v/>
      </c>
      <c r="AF13" s="99"/>
      <c r="AG13" s="102"/>
      <c r="AH13" s="99"/>
      <c r="AI13" s="102"/>
      <c r="AJ13" s="99"/>
      <c r="AK13" s="99"/>
    </row>
    <row r="14" spans="1:40" ht="46.5" x14ac:dyDescent="0.3">
      <c r="A14" s="91">
        <f>INTRODUZIONE!$B$2</f>
        <v>0</v>
      </c>
      <c r="B14" s="92" t="s">
        <v>75</v>
      </c>
      <c r="C14" s="93" t="s">
        <v>29</v>
      </c>
      <c r="D14" s="93"/>
      <c r="E14" s="92" t="s">
        <v>74</v>
      </c>
      <c r="F14" s="94"/>
      <c r="G14" s="80" t="s">
        <v>11</v>
      </c>
      <c r="H14" s="95" t="s">
        <v>11</v>
      </c>
      <c r="I14" s="189" t="str">
        <f>IF(H14='Dropdown input'!$B$8,'Dropdown input'!$A$8,IF(H14='Dropdown input'!$B$9,'Dropdown input'!$A$9,IF(H14='Dropdown input'!$B$10,'Dropdown input'!$A$10,IF(H14='Dropdown input'!$B$11,'Dropdown input'!$A$11,IF(H14='Dropdown input'!$B$12,'Dropdown input'!$A$12,IF(H14='Dropdown input'!$B$13,'Dropdown input'!$A$13,IF(H14='Dropdown input'!$B$14,'Dropdown input'!$A$14,IF(H14='Dropdown input'!$B$15,'Dropdown input'!$A$15,IF(H14='Dropdown input'!$B$16,'Dropdown input'!$A$16,IF(H14='Dropdown input'!$B$17,'Dropdown input'!$A$17,IF(H14='Dropdown input'!$B$18,'Dropdown input'!$A$18,IF(H14='Dropdown input'!$B$19,'Dropdown input'!$A$19,IF(H14='Dropdown input'!$B$20,'Dropdown input'!$A$20,IF(H14="…selezionare misura","…selezionare misura"))))))))))))))</f>
        <v>…selezionare misura</v>
      </c>
      <c r="J14" s="96"/>
      <c r="K14" s="97">
        <f t="shared" si="14"/>
        <v>0</v>
      </c>
      <c r="L14" s="83" t="str">
        <f>IF(I14=2,'Dropdown input'!$C$9,IF(I14=9,'Dropdown input'!$C$16,IF(I14="…selezionare misura","…selezionare misura",0)))</f>
        <v>…selezionare misura</v>
      </c>
      <c r="M14" s="97" t="str">
        <f t="shared" si="8"/>
        <v/>
      </c>
      <c r="N14" s="83" t="str">
        <f t="shared" si="9"/>
        <v>…selezionare misura</v>
      </c>
      <c r="O14" s="129" t="str">
        <f>IF(I14=1,'Dropdown input'!$D$8,
IF(I14=2,'Dropdown input'!$D$9,
IF(I14=3,'Dropdown input'!$D$10,
IF(I14=4,'Dropdown input'!$D$11,
IF(I14=5,'Dropdown input'!$D$12,
IF(I14=6,'Dropdown input'!$D$13,
IF(I14=7,'Dropdown input'!$D$14,
IF(I14=8,'Dropdown input'!$D$15,
IF(I14=9,'Dropdown input'!$D$16,
IF(I14=10,'Dropdown input'!$D$17,
IF(I14=11,'Dropdown input'!$D$18,
IF(I14=12,'Dropdown input'!$D$19,
IF(I14=13,'Dropdown input'!$D$20,
IF(I14="…selezionare misura","…selezionare misura"))))))))))))))</f>
        <v>…selezionare misura</v>
      </c>
      <c r="P14" s="140" t="str">
        <f t="shared" si="0"/>
        <v/>
      </c>
      <c r="Q14" s="129" t="str">
        <f>IF(I14=1,'Dropdown input'!$F$8,
IF(I14=2,'Dropdown input'!$F$9,
IF(I14=3,'Dropdown input'!$F$10,
IF(I14=4,'Dropdown input'!$F$11,
IF(I14=5,'Dropdown input'!$F$12,
IF(I14=6,'Dropdown input'!$F$13,
IF(I14=7,'Dropdown input'!$F$14,
IF(I14=8,'Dropdown input'!$F$15,
IF(I14=9,'Dropdown input'!$F$16,
IF(I14=10,'Dropdown input'!$F$17,
IF(I14=11,'Dropdown input'!$F$18,
IF(I14=12,'Dropdown input'!$F$19,
IF(I14=13,'Dropdown input'!$F$20,
IF(I14="…selezionare misura","…selezionare misura"))))))))))))))</f>
        <v>…selezionare misura</v>
      </c>
      <c r="R14" s="113" t="str">
        <f t="shared" si="1"/>
        <v/>
      </c>
      <c r="S14" s="113"/>
      <c r="T14" s="114" t="str">
        <f t="shared" si="2"/>
        <v/>
      </c>
      <c r="U14" s="115" t="str">
        <f t="shared" si="3"/>
        <v/>
      </c>
      <c r="V14" s="98" t="str">
        <f t="shared" si="4"/>
        <v/>
      </c>
      <c r="W14" s="117" t="str">
        <f t="shared" si="10"/>
        <v/>
      </c>
      <c r="X14" s="85" t="str">
        <f t="shared" si="5"/>
        <v/>
      </c>
      <c r="Y14" s="99"/>
      <c r="Z14" s="92"/>
      <c r="AA14" s="92"/>
      <c r="AB14" s="92"/>
      <c r="AC14" s="100" t="str">
        <f t="shared" si="6"/>
        <v/>
      </c>
      <c r="AD14" s="101">
        <f t="shared" si="13"/>
        <v>0</v>
      </c>
      <c r="AE14" s="89" t="str">
        <f t="shared" si="7"/>
        <v/>
      </c>
      <c r="AF14" s="99"/>
      <c r="AG14" s="102"/>
      <c r="AH14" s="99"/>
      <c r="AI14" s="102"/>
      <c r="AJ14" s="99"/>
      <c r="AK14" s="99"/>
    </row>
    <row r="15" spans="1:40" ht="46.5" x14ac:dyDescent="0.3">
      <c r="A15" s="91">
        <f>INTRODUZIONE!$B$2</f>
        <v>0</v>
      </c>
      <c r="B15" s="92" t="s">
        <v>75</v>
      </c>
      <c r="C15" s="93" t="s">
        <v>29</v>
      </c>
      <c r="D15" s="93"/>
      <c r="E15" s="92" t="s">
        <v>74</v>
      </c>
      <c r="F15" s="94"/>
      <c r="G15" s="80" t="s">
        <v>11</v>
      </c>
      <c r="H15" s="95" t="s">
        <v>11</v>
      </c>
      <c r="I15" s="189" t="str">
        <f>IF(H15='Dropdown input'!$B$8,'Dropdown input'!$A$8,IF(H15='Dropdown input'!$B$9,'Dropdown input'!$A$9,IF(H15='Dropdown input'!$B$10,'Dropdown input'!$A$10,IF(H15='Dropdown input'!$B$11,'Dropdown input'!$A$11,IF(H15='Dropdown input'!$B$12,'Dropdown input'!$A$12,IF(H15='Dropdown input'!$B$13,'Dropdown input'!$A$13,IF(H15='Dropdown input'!$B$14,'Dropdown input'!$A$14,IF(H15='Dropdown input'!$B$15,'Dropdown input'!$A$15,IF(H15='Dropdown input'!$B$16,'Dropdown input'!$A$16,IF(H15='Dropdown input'!$B$17,'Dropdown input'!$A$17,IF(H15='Dropdown input'!$B$18,'Dropdown input'!$A$18,IF(H15='Dropdown input'!$B$19,'Dropdown input'!$A$19,IF(H15='Dropdown input'!$B$20,'Dropdown input'!$A$20,IF(H15="…selezionare misura","…selezionare misura"))))))))))))))</f>
        <v>…selezionare misura</v>
      </c>
      <c r="J15" s="96"/>
      <c r="K15" s="97">
        <f t="shared" si="14"/>
        <v>0</v>
      </c>
      <c r="L15" s="83" t="str">
        <f>IF(I15=2,'Dropdown input'!$C$9,IF(I15=9,'Dropdown input'!$C$16,IF(I15="…selezionare misura","…selezionare misura",0)))</f>
        <v>…selezionare misura</v>
      </c>
      <c r="M15" s="97" t="str">
        <f t="shared" si="8"/>
        <v/>
      </c>
      <c r="N15" s="83" t="str">
        <f t="shared" si="9"/>
        <v>…selezionare misura</v>
      </c>
      <c r="O15" s="129" t="str">
        <f>IF(I15=1,'Dropdown input'!$D$8,
IF(I15=2,'Dropdown input'!$D$9,
IF(I15=3,'Dropdown input'!$D$10,
IF(I15=4,'Dropdown input'!$D$11,
IF(I15=5,'Dropdown input'!$D$12,
IF(I15=6,'Dropdown input'!$D$13,
IF(I15=7,'Dropdown input'!$D$14,
IF(I15=8,'Dropdown input'!$D$15,
IF(I15=9,'Dropdown input'!$D$16,
IF(I15=10,'Dropdown input'!$D$17,
IF(I15=11,'Dropdown input'!$D$18,
IF(I15=12,'Dropdown input'!$D$19,
IF(I15=13,'Dropdown input'!$D$20,
IF(I15="…selezionare misura","…selezionare misura"))))))))))))))</f>
        <v>…selezionare misura</v>
      </c>
      <c r="P15" s="140" t="str">
        <f t="shared" si="0"/>
        <v/>
      </c>
      <c r="Q15" s="129" t="str">
        <f>IF(I15=1,'Dropdown input'!$F$8,
IF(I15=2,'Dropdown input'!$F$9,
IF(I15=3,'Dropdown input'!$F$10,
IF(I15=4,'Dropdown input'!$F$11,
IF(I15=5,'Dropdown input'!$F$12,
IF(I15=6,'Dropdown input'!$F$13,
IF(I15=7,'Dropdown input'!$F$14,
IF(I15=8,'Dropdown input'!$F$15,
IF(I15=9,'Dropdown input'!$F$16,
IF(I15=10,'Dropdown input'!$F$17,
IF(I15=11,'Dropdown input'!$F$18,
IF(I15=12,'Dropdown input'!$F$19,
IF(I15=13,'Dropdown input'!$F$20,
IF(I15="…selezionare misura","…selezionare misura"))))))))))))))</f>
        <v>…selezionare misura</v>
      </c>
      <c r="R15" s="113" t="str">
        <f t="shared" si="1"/>
        <v/>
      </c>
      <c r="S15" s="113"/>
      <c r="T15" s="114" t="str">
        <f t="shared" si="2"/>
        <v/>
      </c>
      <c r="U15" s="115" t="str">
        <f t="shared" si="3"/>
        <v/>
      </c>
      <c r="V15" s="98" t="str">
        <f t="shared" si="4"/>
        <v/>
      </c>
      <c r="W15" s="117" t="str">
        <f t="shared" si="10"/>
        <v/>
      </c>
      <c r="X15" s="85" t="str">
        <f t="shared" si="5"/>
        <v/>
      </c>
      <c r="Y15" s="99"/>
      <c r="Z15" s="92"/>
      <c r="AA15" s="92"/>
      <c r="AB15" s="92"/>
      <c r="AC15" s="100" t="str">
        <f t="shared" si="6"/>
        <v/>
      </c>
      <c r="AD15" s="101">
        <f t="shared" si="13"/>
        <v>0</v>
      </c>
      <c r="AE15" s="89" t="str">
        <f t="shared" si="7"/>
        <v/>
      </c>
      <c r="AF15" s="99"/>
      <c r="AG15" s="102"/>
      <c r="AH15" s="99"/>
      <c r="AI15" s="102"/>
      <c r="AJ15" s="99"/>
      <c r="AK15" s="99"/>
    </row>
    <row r="16" spans="1:40" ht="46.5" x14ac:dyDescent="0.3">
      <c r="A16" s="91">
        <f>INTRODUZIONE!$B$2</f>
        <v>0</v>
      </c>
      <c r="B16" s="92" t="s">
        <v>75</v>
      </c>
      <c r="C16" s="93" t="s">
        <v>29</v>
      </c>
      <c r="D16" s="93"/>
      <c r="E16" s="92" t="s">
        <v>74</v>
      </c>
      <c r="F16" s="94"/>
      <c r="G16" s="80" t="s">
        <v>11</v>
      </c>
      <c r="H16" s="95" t="s">
        <v>11</v>
      </c>
      <c r="I16" s="189" t="str">
        <f>IF(H16='Dropdown input'!$B$8,'Dropdown input'!$A$8,IF(H16='Dropdown input'!$B$9,'Dropdown input'!$A$9,IF(H16='Dropdown input'!$B$10,'Dropdown input'!$A$10,IF(H16='Dropdown input'!$B$11,'Dropdown input'!$A$11,IF(H16='Dropdown input'!$B$12,'Dropdown input'!$A$12,IF(H16='Dropdown input'!$B$13,'Dropdown input'!$A$13,IF(H16='Dropdown input'!$B$14,'Dropdown input'!$A$14,IF(H16='Dropdown input'!$B$15,'Dropdown input'!$A$15,IF(H16='Dropdown input'!$B$16,'Dropdown input'!$A$16,IF(H16='Dropdown input'!$B$17,'Dropdown input'!$A$17,IF(H16='Dropdown input'!$B$18,'Dropdown input'!$A$18,IF(H16='Dropdown input'!$B$19,'Dropdown input'!$A$19,IF(H16='Dropdown input'!$B$20,'Dropdown input'!$A$20,IF(H16="…selezionare misura","…selezionare misura"))))))))))))))</f>
        <v>…selezionare misura</v>
      </c>
      <c r="J16" s="96"/>
      <c r="K16" s="97">
        <f t="shared" si="14"/>
        <v>0</v>
      </c>
      <c r="L16" s="83" t="str">
        <f>IF(I16=2,'Dropdown input'!$C$9,IF(I16=9,'Dropdown input'!$C$16,IF(I16="…selezionare misura","…selezionare misura",0)))</f>
        <v>…selezionare misura</v>
      </c>
      <c r="M16" s="97" t="str">
        <f t="shared" si="8"/>
        <v/>
      </c>
      <c r="N16" s="83" t="str">
        <f t="shared" si="9"/>
        <v>…selezionare misura</v>
      </c>
      <c r="O16" s="129" t="str">
        <f>IF(I16=1,'Dropdown input'!$D$8,
IF(I16=2,'Dropdown input'!$D$9,
IF(I16=3,'Dropdown input'!$D$10,
IF(I16=4,'Dropdown input'!$D$11,
IF(I16=5,'Dropdown input'!$D$12,
IF(I16=6,'Dropdown input'!$D$13,
IF(I16=7,'Dropdown input'!$D$14,
IF(I16=8,'Dropdown input'!$D$15,
IF(I16=9,'Dropdown input'!$D$16,
IF(I16=10,'Dropdown input'!$D$17,
IF(I16=11,'Dropdown input'!$D$18,
IF(I16=12,'Dropdown input'!$D$19,
IF(I16=13,'Dropdown input'!$D$20,
IF(I16="…selezionare misura","…selezionare misura"))))))))))))))</f>
        <v>…selezionare misura</v>
      </c>
      <c r="P16" s="140" t="str">
        <f t="shared" si="0"/>
        <v/>
      </c>
      <c r="Q16" s="129" t="str">
        <f>IF(I16=1,'Dropdown input'!$F$8,
IF(I16=2,'Dropdown input'!$F$9,
IF(I16=3,'Dropdown input'!$F$10,
IF(I16=4,'Dropdown input'!$F$11,
IF(I16=5,'Dropdown input'!$F$12,
IF(I16=6,'Dropdown input'!$F$13,
IF(I16=7,'Dropdown input'!$F$14,
IF(I16=8,'Dropdown input'!$F$15,
IF(I16=9,'Dropdown input'!$F$16,
IF(I16=10,'Dropdown input'!$F$17,
IF(I16=11,'Dropdown input'!$F$18,
IF(I16=12,'Dropdown input'!$F$19,
IF(I16=13,'Dropdown input'!$F$20,
IF(I16="…selezionare misura","…selezionare misura"))))))))))))))</f>
        <v>…selezionare misura</v>
      </c>
      <c r="R16" s="113" t="str">
        <f t="shared" si="1"/>
        <v/>
      </c>
      <c r="S16" s="113"/>
      <c r="T16" s="114" t="str">
        <f t="shared" si="2"/>
        <v/>
      </c>
      <c r="U16" s="115" t="str">
        <f t="shared" si="3"/>
        <v/>
      </c>
      <c r="V16" s="98" t="str">
        <f t="shared" si="4"/>
        <v/>
      </c>
      <c r="W16" s="117" t="str">
        <f t="shared" si="10"/>
        <v/>
      </c>
      <c r="X16" s="85" t="str">
        <f t="shared" si="5"/>
        <v/>
      </c>
      <c r="Y16" s="99"/>
      <c r="Z16" s="92"/>
      <c r="AA16" s="92"/>
      <c r="AB16" s="92"/>
      <c r="AC16" s="100" t="str">
        <f t="shared" si="6"/>
        <v/>
      </c>
      <c r="AD16" s="101">
        <f t="shared" si="13"/>
        <v>0</v>
      </c>
      <c r="AE16" s="89" t="str">
        <f t="shared" si="7"/>
        <v/>
      </c>
      <c r="AF16" s="99"/>
      <c r="AG16" s="102"/>
      <c r="AH16" s="99"/>
      <c r="AI16" s="102"/>
      <c r="AJ16" s="99"/>
      <c r="AK16" s="99"/>
    </row>
    <row r="17" spans="1:37" ht="46.5" x14ac:dyDescent="0.3">
      <c r="A17" s="91">
        <f>INTRODUZIONE!$B$2</f>
        <v>0</v>
      </c>
      <c r="B17" s="92" t="s">
        <v>75</v>
      </c>
      <c r="C17" s="93" t="s">
        <v>29</v>
      </c>
      <c r="D17" s="93"/>
      <c r="E17" s="92" t="s">
        <v>74</v>
      </c>
      <c r="F17" s="94"/>
      <c r="G17" s="80" t="s">
        <v>11</v>
      </c>
      <c r="H17" s="95" t="s">
        <v>11</v>
      </c>
      <c r="I17" s="189" t="str">
        <f>IF(H17='Dropdown input'!$B$8,'Dropdown input'!$A$8,IF(H17='Dropdown input'!$B$9,'Dropdown input'!$A$9,IF(H17='Dropdown input'!$B$10,'Dropdown input'!$A$10,IF(H17='Dropdown input'!$B$11,'Dropdown input'!$A$11,IF(H17='Dropdown input'!$B$12,'Dropdown input'!$A$12,IF(H17='Dropdown input'!$B$13,'Dropdown input'!$A$13,IF(H17='Dropdown input'!$B$14,'Dropdown input'!$A$14,IF(H17='Dropdown input'!$B$15,'Dropdown input'!$A$15,IF(H17='Dropdown input'!$B$16,'Dropdown input'!$A$16,IF(H17='Dropdown input'!$B$17,'Dropdown input'!$A$17,IF(H17='Dropdown input'!$B$18,'Dropdown input'!$A$18,IF(H17='Dropdown input'!$B$19,'Dropdown input'!$A$19,IF(H17='Dropdown input'!$B$20,'Dropdown input'!$A$20,IF(H17="…selezionare misura","…selezionare misura"))))))))))))))</f>
        <v>…selezionare misura</v>
      </c>
      <c r="J17" s="96"/>
      <c r="K17" s="97">
        <f t="shared" si="14"/>
        <v>0</v>
      </c>
      <c r="L17" s="83" t="str">
        <f>IF(I17=2,'Dropdown input'!$C$9,IF(I17=9,'Dropdown input'!$C$16,IF(I17="…selezionare misura","…selezionare misura",0)))</f>
        <v>…selezionare misura</v>
      </c>
      <c r="M17" s="97" t="str">
        <f t="shared" si="8"/>
        <v/>
      </c>
      <c r="N17" s="83" t="str">
        <f t="shared" si="9"/>
        <v>…selezionare misura</v>
      </c>
      <c r="O17" s="129" t="str">
        <f>IF(I17=1,'Dropdown input'!$D$8,
IF(I17=2,'Dropdown input'!$D$9,
IF(I17=3,'Dropdown input'!$D$10,
IF(I17=4,'Dropdown input'!$D$11,
IF(I17=5,'Dropdown input'!$D$12,
IF(I17=6,'Dropdown input'!$D$13,
IF(I17=7,'Dropdown input'!$D$14,
IF(I17=8,'Dropdown input'!$D$15,
IF(I17=9,'Dropdown input'!$D$16,
IF(I17=10,'Dropdown input'!$D$17,
IF(I17=11,'Dropdown input'!$D$18,
IF(I17=12,'Dropdown input'!$D$19,
IF(I17=13,'Dropdown input'!$D$20,
IF(I17="…selezionare misura","…selezionare misura"))))))))))))))</f>
        <v>…selezionare misura</v>
      </c>
      <c r="P17" s="140" t="str">
        <f t="shared" si="0"/>
        <v/>
      </c>
      <c r="Q17" s="129" t="str">
        <f>IF(I17=1,'Dropdown input'!$F$8,
IF(I17=2,'Dropdown input'!$F$9,
IF(I17=3,'Dropdown input'!$F$10,
IF(I17=4,'Dropdown input'!$F$11,
IF(I17=5,'Dropdown input'!$F$12,
IF(I17=6,'Dropdown input'!$F$13,
IF(I17=7,'Dropdown input'!$F$14,
IF(I17=8,'Dropdown input'!$F$15,
IF(I17=9,'Dropdown input'!$F$16,
IF(I17=10,'Dropdown input'!$F$17,
IF(I17=11,'Dropdown input'!$F$18,
IF(I17=12,'Dropdown input'!$F$19,
IF(I17=13,'Dropdown input'!$F$20,
IF(I17="…selezionare misura","…selezionare misura"))))))))))))))</f>
        <v>…selezionare misura</v>
      </c>
      <c r="R17" s="113" t="str">
        <f t="shared" si="1"/>
        <v/>
      </c>
      <c r="S17" s="113"/>
      <c r="T17" s="114" t="str">
        <f t="shared" si="2"/>
        <v/>
      </c>
      <c r="U17" s="115" t="str">
        <f t="shared" si="3"/>
        <v/>
      </c>
      <c r="V17" s="98" t="str">
        <f t="shared" si="4"/>
        <v/>
      </c>
      <c r="W17" s="117" t="str">
        <f t="shared" si="10"/>
        <v/>
      </c>
      <c r="X17" s="85" t="str">
        <f t="shared" si="5"/>
        <v/>
      </c>
      <c r="Y17" s="99"/>
      <c r="Z17" s="92"/>
      <c r="AA17" s="92"/>
      <c r="AB17" s="92"/>
      <c r="AC17" s="100" t="str">
        <f t="shared" si="6"/>
        <v/>
      </c>
      <c r="AD17" s="101">
        <f t="shared" si="13"/>
        <v>0</v>
      </c>
      <c r="AE17" s="89" t="str">
        <f t="shared" si="7"/>
        <v/>
      </c>
      <c r="AF17" s="99"/>
      <c r="AG17" s="102"/>
      <c r="AH17" s="99"/>
      <c r="AI17" s="102"/>
      <c r="AJ17" s="99"/>
      <c r="AK17" s="99"/>
    </row>
    <row r="18" spans="1:37" ht="46.5" x14ac:dyDescent="0.3">
      <c r="A18" s="91">
        <f>INTRODUZIONE!$B$2</f>
        <v>0</v>
      </c>
      <c r="B18" s="92" t="s">
        <v>75</v>
      </c>
      <c r="C18" s="93" t="s">
        <v>29</v>
      </c>
      <c r="D18" s="93"/>
      <c r="E18" s="92" t="s">
        <v>74</v>
      </c>
      <c r="F18" s="94"/>
      <c r="G18" s="80" t="s">
        <v>11</v>
      </c>
      <c r="H18" s="95" t="s">
        <v>11</v>
      </c>
      <c r="I18" s="189" t="str">
        <f>IF(H18='Dropdown input'!$B$8,'Dropdown input'!$A$8,IF(H18='Dropdown input'!$B$9,'Dropdown input'!$A$9,IF(H18='Dropdown input'!$B$10,'Dropdown input'!$A$10,IF(H18='Dropdown input'!$B$11,'Dropdown input'!$A$11,IF(H18='Dropdown input'!$B$12,'Dropdown input'!$A$12,IF(H18='Dropdown input'!$B$13,'Dropdown input'!$A$13,IF(H18='Dropdown input'!$B$14,'Dropdown input'!$A$14,IF(H18='Dropdown input'!$B$15,'Dropdown input'!$A$15,IF(H18='Dropdown input'!$B$16,'Dropdown input'!$A$16,IF(H18='Dropdown input'!$B$17,'Dropdown input'!$A$17,IF(H18='Dropdown input'!$B$18,'Dropdown input'!$A$18,IF(H18='Dropdown input'!$B$19,'Dropdown input'!$A$19,IF(H18='Dropdown input'!$B$20,'Dropdown input'!$A$20,IF(H18="…selezionare misura","…selezionare misura"))))))))))))))</f>
        <v>…selezionare misura</v>
      </c>
      <c r="J18" s="96"/>
      <c r="K18" s="97">
        <f t="shared" si="14"/>
        <v>0</v>
      </c>
      <c r="L18" s="83" t="str">
        <f>IF(I18=2,'Dropdown input'!$C$9,IF(I18=9,'Dropdown input'!$C$16,IF(I18="…selezionare misura","…selezionare misura",0)))</f>
        <v>…selezionare misura</v>
      </c>
      <c r="M18" s="97" t="str">
        <f t="shared" si="8"/>
        <v/>
      </c>
      <c r="N18" s="83" t="str">
        <f t="shared" si="9"/>
        <v>…selezionare misura</v>
      </c>
      <c r="O18" s="129" t="str">
        <f>IF(I18=1,'Dropdown input'!$D$8,
IF(I18=2,'Dropdown input'!$D$9,
IF(I18=3,'Dropdown input'!$D$10,
IF(I18=4,'Dropdown input'!$D$11,
IF(I18=5,'Dropdown input'!$D$12,
IF(I18=6,'Dropdown input'!$D$13,
IF(I18=7,'Dropdown input'!$D$14,
IF(I18=8,'Dropdown input'!$D$15,
IF(I18=9,'Dropdown input'!$D$16,
IF(I18=10,'Dropdown input'!$D$17,
IF(I18=11,'Dropdown input'!$D$18,
IF(I18=12,'Dropdown input'!$D$19,
IF(I18=13,'Dropdown input'!$D$20,
IF(I18="…selezionare misura","…selezionare misura"))))))))))))))</f>
        <v>…selezionare misura</v>
      </c>
      <c r="P18" s="140" t="str">
        <f t="shared" si="0"/>
        <v/>
      </c>
      <c r="Q18" s="129" t="str">
        <f>IF(I18=1,'Dropdown input'!$F$8,
IF(I18=2,'Dropdown input'!$F$9,
IF(I18=3,'Dropdown input'!$F$10,
IF(I18=4,'Dropdown input'!$F$11,
IF(I18=5,'Dropdown input'!$F$12,
IF(I18=6,'Dropdown input'!$F$13,
IF(I18=7,'Dropdown input'!$F$14,
IF(I18=8,'Dropdown input'!$F$15,
IF(I18=9,'Dropdown input'!$F$16,
IF(I18=10,'Dropdown input'!$F$17,
IF(I18=11,'Dropdown input'!$F$18,
IF(I18=12,'Dropdown input'!$F$19,
IF(I18=13,'Dropdown input'!$F$20,
IF(I18="…selezionare misura","…selezionare misura"))))))))))))))</f>
        <v>…selezionare misura</v>
      </c>
      <c r="R18" s="113" t="str">
        <f t="shared" si="1"/>
        <v/>
      </c>
      <c r="S18" s="113"/>
      <c r="T18" s="114" t="str">
        <f t="shared" si="2"/>
        <v/>
      </c>
      <c r="U18" s="115" t="str">
        <f t="shared" si="3"/>
        <v/>
      </c>
      <c r="V18" s="98" t="str">
        <f t="shared" si="4"/>
        <v/>
      </c>
      <c r="W18" s="117" t="str">
        <f t="shared" si="10"/>
        <v/>
      </c>
      <c r="X18" s="85" t="str">
        <f t="shared" si="5"/>
        <v/>
      </c>
      <c r="Y18" s="99"/>
      <c r="Z18" s="92"/>
      <c r="AA18" s="92"/>
      <c r="AB18" s="92"/>
      <c r="AC18" s="100" t="str">
        <f t="shared" si="6"/>
        <v/>
      </c>
      <c r="AD18" s="101">
        <f t="shared" si="13"/>
        <v>0</v>
      </c>
      <c r="AE18" s="89" t="str">
        <f t="shared" si="7"/>
        <v/>
      </c>
      <c r="AF18" s="99"/>
      <c r="AG18" s="102"/>
      <c r="AH18" s="99"/>
      <c r="AI18" s="102"/>
      <c r="AJ18" s="99"/>
      <c r="AK18" s="99"/>
    </row>
    <row r="19" spans="1:37" ht="46.5" x14ac:dyDescent="0.3">
      <c r="A19" s="91">
        <f>INTRODUZIONE!$B$2</f>
        <v>0</v>
      </c>
      <c r="B19" s="92" t="s">
        <v>75</v>
      </c>
      <c r="C19" s="93" t="s">
        <v>29</v>
      </c>
      <c r="D19" s="93"/>
      <c r="E19" s="92" t="s">
        <v>74</v>
      </c>
      <c r="F19" s="94"/>
      <c r="G19" s="80" t="s">
        <v>11</v>
      </c>
      <c r="H19" s="95" t="s">
        <v>11</v>
      </c>
      <c r="I19" s="189" t="str">
        <f>IF(H19='Dropdown input'!$B$8,'Dropdown input'!$A$8,IF(H19='Dropdown input'!$B$9,'Dropdown input'!$A$9,IF(H19='Dropdown input'!$B$10,'Dropdown input'!$A$10,IF(H19='Dropdown input'!$B$11,'Dropdown input'!$A$11,IF(H19='Dropdown input'!$B$12,'Dropdown input'!$A$12,IF(H19='Dropdown input'!$B$13,'Dropdown input'!$A$13,IF(H19='Dropdown input'!$B$14,'Dropdown input'!$A$14,IF(H19='Dropdown input'!$B$15,'Dropdown input'!$A$15,IF(H19='Dropdown input'!$B$16,'Dropdown input'!$A$16,IF(H19='Dropdown input'!$B$17,'Dropdown input'!$A$17,IF(H19='Dropdown input'!$B$18,'Dropdown input'!$A$18,IF(H19='Dropdown input'!$B$19,'Dropdown input'!$A$19,IF(H19='Dropdown input'!$B$20,'Dropdown input'!$A$20,IF(H19="…selezionare misura","…selezionare misura"))))))))))))))</f>
        <v>…selezionare misura</v>
      </c>
      <c r="J19" s="96"/>
      <c r="K19" s="97">
        <f t="shared" si="14"/>
        <v>0</v>
      </c>
      <c r="L19" s="83" t="str">
        <f>IF(I19=2,'Dropdown input'!$C$9,IF(I19=9,'Dropdown input'!$C$16,IF(I19="…selezionare misura","…selezionare misura",0)))</f>
        <v>…selezionare misura</v>
      </c>
      <c r="M19" s="97" t="str">
        <f t="shared" si="8"/>
        <v/>
      </c>
      <c r="N19" s="83" t="str">
        <f t="shared" si="9"/>
        <v>…selezionare misura</v>
      </c>
      <c r="O19" s="129" t="str">
        <f>IF(I19=1,'Dropdown input'!$D$8,
IF(I19=2,'Dropdown input'!$D$9,
IF(I19=3,'Dropdown input'!$D$10,
IF(I19=4,'Dropdown input'!$D$11,
IF(I19=5,'Dropdown input'!$D$12,
IF(I19=6,'Dropdown input'!$D$13,
IF(I19=7,'Dropdown input'!$D$14,
IF(I19=8,'Dropdown input'!$D$15,
IF(I19=9,'Dropdown input'!$D$16,
IF(I19=10,'Dropdown input'!$D$17,
IF(I19=11,'Dropdown input'!$D$18,
IF(I19=12,'Dropdown input'!$D$19,
IF(I19=13,'Dropdown input'!$D$20,
IF(I19="…selezionare misura","…selezionare misura"))))))))))))))</f>
        <v>…selezionare misura</v>
      </c>
      <c r="P19" s="140" t="str">
        <f t="shared" si="0"/>
        <v/>
      </c>
      <c r="Q19" s="129" t="str">
        <f>IF(I19=1,'Dropdown input'!$F$8,
IF(I19=2,'Dropdown input'!$F$9,
IF(I19=3,'Dropdown input'!$F$10,
IF(I19=4,'Dropdown input'!$F$11,
IF(I19=5,'Dropdown input'!$F$12,
IF(I19=6,'Dropdown input'!$F$13,
IF(I19=7,'Dropdown input'!$F$14,
IF(I19=8,'Dropdown input'!$F$15,
IF(I19=9,'Dropdown input'!$F$16,
IF(I19=10,'Dropdown input'!$F$17,
IF(I19=11,'Dropdown input'!$F$18,
IF(I19=12,'Dropdown input'!$F$19,
IF(I19=13,'Dropdown input'!$F$20,
IF(I19="…selezionare misura","…selezionare misura"))))))))))))))</f>
        <v>…selezionare misura</v>
      </c>
      <c r="R19" s="113" t="str">
        <f t="shared" si="1"/>
        <v/>
      </c>
      <c r="S19" s="113"/>
      <c r="T19" s="114" t="str">
        <f t="shared" si="2"/>
        <v/>
      </c>
      <c r="U19" s="115" t="str">
        <f t="shared" si="3"/>
        <v/>
      </c>
      <c r="V19" s="98" t="str">
        <f t="shared" si="4"/>
        <v/>
      </c>
      <c r="W19" s="117" t="str">
        <f t="shared" si="10"/>
        <v/>
      </c>
      <c r="X19" s="85" t="str">
        <f t="shared" si="5"/>
        <v/>
      </c>
      <c r="Y19" s="99"/>
      <c r="Z19" s="92"/>
      <c r="AA19" s="92"/>
      <c r="AB19" s="92"/>
      <c r="AC19" s="100" t="str">
        <f t="shared" si="6"/>
        <v/>
      </c>
      <c r="AD19" s="101">
        <f t="shared" si="13"/>
        <v>0</v>
      </c>
      <c r="AE19" s="89" t="str">
        <f t="shared" si="7"/>
        <v/>
      </c>
      <c r="AF19" s="99"/>
      <c r="AG19" s="102"/>
      <c r="AH19" s="99"/>
      <c r="AI19" s="102"/>
      <c r="AJ19" s="99"/>
      <c r="AK19" s="99"/>
    </row>
    <row r="20" spans="1:37" ht="46.5" x14ac:dyDescent="0.3">
      <c r="A20" s="91">
        <f>INTRODUZIONE!$B$2</f>
        <v>0</v>
      </c>
      <c r="B20" s="92" t="s">
        <v>75</v>
      </c>
      <c r="C20" s="93" t="s">
        <v>29</v>
      </c>
      <c r="D20" s="93"/>
      <c r="E20" s="92" t="s">
        <v>74</v>
      </c>
      <c r="F20" s="94"/>
      <c r="G20" s="80" t="s">
        <v>11</v>
      </c>
      <c r="H20" s="95" t="s">
        <v>11</v>
      </c>
      <c r="I20" s="189" t="str">
        <f>IF(H20='Dropdown input'!$B$8,'Dropdown input'!$A$8,IF(H20='Dropdown input'!$B$9,'Dropdown input'!$A$9,IF(H20='Dropdown input'!$B$10,'Dropdown input'!$A$10,IF(H20='Dropdown input'!$B$11,'Dropdown input'!$A$11,IF(H20='Dropdown input'!$B$12,'Dropdown input'!$A$12,IF(H20='Dropdown input'!$B$13,'Dropdown input'!$A$13,IF(H20='Dropdown input'!$B$14,'Dropdown input'!$A$14,IF(H20='Dropdown input'!$B$15,'Dropdown input'!$A$15,IF(H20='Dropdown input'!$B$16,'Dropdown input'!$A$16,IF(H20='Dropdown input'!$B$17,'Dropdown input'!$A$17,IF(H20='Dropdown input'!$B$18,'Dropdown input'!$A$18,IF(H20='Dropdown input'!$B$19,'Dropdown input'!$A$19,IF(H20='Dropdown input'!$B$20,'Dropdown input'!$A$20,IF(H20="…selezionare misura","…selezionare misura"))))))))))))))</f>
        <v>…selezionare misura</v>
      </c>
      <c r="J20" s="96"/>
      <c r="K20" s="97">
        <f>F20-J20</f>
        <v>0</v>
      </c>
      <c r="L20" s="83" t="str">
        <f>IF(I20=2,'Dropdown input'!$C$9,IF(I20=9,'Dropdown input'!$C$16,IF(I20="…selezionare misura","…selezionare misura",0)))</f>
        <v>…selezionare misura</v>
      </c>
      <c r="M20" s="97" t="str">
        <f t="shared" si="8"/>
        <v/>
      </c>
      <c r="N20" s="83" t="str">
        <f t="shared" si="9"/>
        <v>…selezionare misura</v>
      </c>
      <c r="O20" s="129" t="str">
        <f>IF(I20=1,'Dropdown input'!$D$8,
IF(I20=2,'Dropdown input'!$D$9,
IF(I20=3,'Dropdown input'!$D$10,
IF(I20=4,'Dropdown input'!$D$11,
IF(I20=5,'Dropdown input'!$D$12,
IF(I20=6,'Dropdown input'!$D$13,
IF(I20=7,'Dropdown input'!$D$14,
IF(I20=8,'Dropdown input'!$D$15,
IF(I20=9,'Dropdown input'!$D$16,
IF(I20=10,'Dropdown input'!$D$17,
IF(I20=11,'Dropdown input'!$D$18,
IF(I20=12,'Dropdown input'!$D$19,
IF(I20=13,'Dropdown input'!$D$20,
IF(I20="…selezionare misura","…selezionare misura"))))))))))))))</f>
        <v>…selezionare misura</v>
      </c>
      <c r="P20" s="140" t="str">
        <f t="shared" si="0"/>
        <v/>
      </c>
      <c r="Q20" s="129" t="str">
        <f>IF(I20=1,'Dropdown input'!$F$8,
IF(I20=2,'Dropdown input'!$F$9,
IF(I20=3,'Dropdown input'!$F$10,
IF(I20=4,'Dropdown input'!$F$11,
IF(I20=5,'Dropdown input'!$F$12,
IF(I20=6,'Dropdown input'!$F$13,
IF(I20=7,'Dropdown input'!$F$14,
IF(I20=8,'Dropdown input'!$F$15,
IF(I20=9,'Dropdown input'!$F$16,
IF(I20=10,'Dropdown input'!$F$17,
IF(I20=11,'Dropdown input'!$F$18,
IF(I20=12,'Dropdown input'!$F$19,
IF(I20=13,'Dropdown input'!$F$20,
IF(I20="…selezionare misura","…selezionare misura"))))))))))))))</f>
        <v>…selezionare misura</v>
      </c>
      <c r="R20" s="113" t="str">
        <f t="shared" si="1"/>
        <v/>
      </c>
      <c r="S20" s="113"/>
      <c r="T20" s="114" t="str">
        <f t="shared" si="2"/>
        <v/>
      </c>
      <c r="U20" s="115" t="str">
        <f t="shared" si="3"/>
        <v/>
      </c>
      <c r="V20" s="98" t="str">
        <f t="shared" si="4"/>
        <v/>
      </c>
      <c r="W20" s="117" t="str">
        <f t="shared" si="10"/>
        <v/>
      </c>
      <c r="X20" s="85" t="str">
        <f t="shared" si="5"/>
        <v/>
      </c>
      <c r="Y20" s="99"/>
      <c r="Z20" s="92"/>
      <c r="AA20" s="92"/>
      <c r="AB20" s="92"/>
      <c r="AC20" s="100" t="str">
        <f t="shared" si="6"/>
        <v/>
      </c>
      <c r="AD20" s="101">
        <f t="shared" si="13"/>
        <v>0</v>
      </c>
      <c r="AE20" s="89" t="str">
        <f t="shared" si="7"/>
        <v/>
      </c>
      <c r="AF20" s="99"/>
      <c r="AG20" s="102"/>
      <c r="AH20" s="99"/>
      <c r="AI20" s="102"/>
      <c r="AJ20" s="99"/>
      <c r="AK20" s="99"/>
    </row>
    <row r="21" spans="1:37" ht="46.5" x14ac:dyDescent="0.3">
      <c r="A21" s="91">
        <f>INTRODUZIONE!$B$2</f>
        <v>0</v>
      </c>
      <c r="B21" s="92" t="s">
        <v>75</v>
      </c>
      <c r="C21" s="93" t="s">
        <v>29</v>
      </c>
      <c r="D21" s="93"/>
      <c r="E21" s="92" t="s">
        <v>74</v>
      </c>
      <c r="F21" s="94"/>
      <c r="G21" s="80" t="s">
        <v>11</v>
      </c>
      <c r="H21" s="95" t="s">
        <v>11</v>
      </c>
      <c r="I21" s="189" t="str">
        <f>IF(H21='Dropdown input'!$B$8,'Dropdown input'!$A$8,IF(H21='Dropdown input'!$B$9,'Dropdown input'!$A$9,IF(H21='Dropdown input'!$B$10,'Dropdown input'!$A$10,IF(H21='Dropdown input'!$B$11,'Dropdown input'!$A$11,IF(H21='Dropdown input'!$B$12,'Dropdown input'!$A$12,IF(H21='Dropdown input'!$B$13,'Dropdown input'!$A$13,IF(H21='Dropdown input'!$B$14,'Dropdown input'!$A$14,IF(H21='Dropdown input'!$B$15,'Dropdown input'!$A$15,IF(H21='Dropdown input'!$B$16,'Dropdown input'!$A$16,IF(H21='Dropdown input'!$B$17,'Dropdown input'!$A$17,IF(H21='Dropdown input'!$B$18,'Dropdown input'!$A$18,IF(H21='Dropdown input'!$B$19,'Dropdown input'!$A$19,IF(H21='Dropdown input'!$B$20,'Dropdown input'!$A$20,IF(H21="…selezionare misura","…selezionare misura"))))))))))))))</f>
        <v>…selezionare misura</v>
      </c>
      <c r="J21" s="96"/>
      <c r="K21" s="97">
        <f t="shared" si="14"/>
        <v>0</v>
      </c>
      <c r="L21" s="83" t="str">
        <f>IF(I21=2,'Dropdown input'!$C$9,IF(I21=9,'Dropdown input'!$C$16,IF(I21="…selezionare misura","…selezionare misura",0)))</f>
        <v>…selezionare misura</v>
      </c>
      <c r="M21" s="97" t="str">
        <f t="shared" si="8"/>
        <v/>
      </c>
      <c r="N21" s="83" t="str">
        <f t="shared" si="9"/>
        <v>…selezionare misura</v>
      </c>
      <c r="O21" s="129" t="str">
        <f>IF(I21=1,'Dropdown input'!$D$8,
IF(I21=2,'Dropdown input'!$D$9,
IF(I21=3,'Dropdown input'!$D$10,
IF(I21=4,'Dropdown input'!$D$11,
IF(I21=5,'Dropdown input'!$D$12,
IF(I21=6,'Dropdown input'!$D$13,
IF(I21=7,'Dropdown input'!$D$14,
IF(I21=8,'Dropdown input'!$D$15,
IF(I21=9,'Dropdown input'!$D$16,
IF(I21=10,'Dropdown input'!$D$17,
IF(I21=11,'Dropdown input'!$D$18,
IF(I21=12,'Dropdown input'!$D$19,
IF(I21=13,'Dropdown input'!$D$20,
IF(I21="…selezionare misura","…selezionare misura"))))))))))))))</f>
        <v>…selezionare misura</v>
      </c>
      <c r="P21" s="140" t="str">
        <f t="shared" si="0"/>
        <v/>
      </c>
      <c r="Q21" s="129" t="str">
        <f>IF(I21=1,'Dropdown input'!$F$8,
IF(I21=2,'Dropdown input'!$F$9,
IF(I21=3,'Dropdown input'!$F$10,
IF(I21=4,'Dropdown input'!$F$11,
IF(I21=5,'Dropdown input'!$F$12,
IF(I21=6,'Dropdown input'!$F$13,
IF(I21=7,'Dropdown input'!$F$14,
IF(I21=8,'Dropdown input'!$F$15,
IF(I21=9,'Dropdown input'!$F$16,
IF(I21=10,'Dropdown input'!$F$17,
IF(I21=11,'Dropdown input'!$F$18,
IF(I21=12,'Dropdown input'!$F$19,
IF(I21=13,'Dropdown input'!$F$20,
IF(I21="…selezionare misura","…selezionare misura"))))))))))))))</f>
        <v>…selezionare misura</v>
      </c>
      <c r="R21" s="113" t="str">
        <f t="shared" si="1"/>
        <v/>
      </c>
      <c r="S21" s="113"/>
      <c r="T21" s="114" t="str">
        <f t="shared" si="2"/>
        <v/>
      </c>
      <c r="U21" s="115" t="str">
        <f t="shared" si="3"/>
        <v/>
      </c>
      <c r="V21" s="98" t="str">
        <f t="shared" si="4"/>
        <v/>
      </c>
      <c r="W21" s="117" t="str">
        <f t="shared" si="10"/>
        <v/>
      </c>
      <c r="X21" s="85" t="str">
        <f t="shared" si="5"/>
        <v/>
      </c>
      <c r="Y21" s="99"/>
      <c r="Z21" s="92"/>
      <c r="AA21" s="92"/>
      <c r="AB21" s="92"/>
      <c r="AC21" s="100" t="str">
        <f t="shared" si="6"/>
        <v/>
      </c>
      <c r="AD21" s="101">
        <f t="shared" si="13"/>
        <v>0</v>
      </c>
      <c r="AE21" s="89" t="str">
        <f t="shared" si="7"/>
        <v/>
      </c>
      <c r="AF21" s="99"/>
      <c r="AG21" s="102"/>
      <c r="AH21" s="99"/>
      <c r="AI21" s="102"/>
      <c r="AJ21" s="99"/>
      <c r="AK21" s="99"/>
    </row>
    <row r="22" spans="1:37" ht="46.5" x14ac:dyDescent="0.3">
      <c r="A22" s="91">
        <f>INTRODUZIONE!$B$2</f>
        <v>0</v>
      </c>
      <c r="B22" s="92" t="s">
        <v>75</v>
      </c>
      <c r="C22" s="93" t="s">
        <v>29</v>
      </c>
      <c r="D22" s="93"/>
      <c r="E22" s="92" t="s">
        <v>74</v>
      </c>
      <c r="F22" s="94"/>
      <c r="G22" s="80" t="s">
        <v>11</v>
      </c>
      <c r="H22" s="95" t="s">
        <v>11</v>
      </c>
      <c r="I22" s="189" t="str">
        <f>IF(H22='Dropdown input'!$B$8,'Dropdown input'!$A$8,IF(H22='Dropdown input'!$B$9,'Dropdown input'!$A$9,IF(H22='Dropdown input'!$B$10,'Dropdown input'!$A$10,IF(H22='Dropdown input'!$B$11,'Dropdown input'!$A$11,IF(H22='Dropdown input'!$B$12,'Dropdown input'!$A$12,IF(H22='Dropdown input'!$B$13,'Dropdown input'!$A$13,IF(H22='Dropdown input'!$B$14,'Dropdown input'!$A$14,IF(H22='Dropdown input'!$B$15,'Dropdown input'!$A$15,IF(H22='Dropdown input'!$B$16,'Dropdown input'!$A$16,IF(H22='Dropdown input'!$B$17,'Dropdown input'!$A$17,IF(H22='Dropdown input'!$B$18,'Dropdown input'!$A$18,IF(H22='Dropdown input'!$B$19,'Dropdown input'!$A$19,IF(H22='Dropdown input'!$B$20,'Dropdown input'!$A$20,IF(H22="…selezionare misura","…selezionare misura"))))))))))))))</f>
        <v>…selezionare misura</v>
      </c>
      <c r="J22" s="96"/>
      <c r="K22" s="97">
        <f t="shared" si="14"/>
        <v>0</v>
      </c>
      <c r="L22" s="83" t="str">
        <f>IF(I22=2,'Dropdown input'!$C$9,IF(I22=9,'Dropdown input'!$C$16,IF(I22="…selezionare misura","…selezionare misura",0)))</f>
        <v>…selezionare misura</v>
      </c>
      <c r="M22" s="97" t="str">
        <f t="shared" si="8"/>
        <v/>
      </c>
      <c r="N22" s="83" t="str">
        <f t="shared" si="9"/>
        <v>…selezionare misura</v>
      </c>
      <c r="O22" s="129" t="str">
        <f>IF(I22=1,'Dropdown input'!$D$8,
IF(I22=2,'Dropdown input'!$D$9,
IF(I22=3,'Dropdown input'!$D$10,
IF(I22=4,'Dropdown input'!$D$11,
IF(I22=5,'Dropdown input'!$D$12,
IF(I22=6,'Dropdown input'!$D$13,
IF(I22=7,'Dropdown input'!$D$14,
IF(I22=8,'Dropdown input'!$D$15,
IF(I22=9,'Dropdown input'!$D$16,
IF(I22=10,'Dropdown input'!$D$17,
IF(I22=11,'Dropdown input'!$D$18,
IF(I22=12,'Dropdown input'!$D$19,
IF(I22=13,'Dropdown input'!$D$20,
IF(I22="…selezionare misura","…selezionare misura"))))))))))))))</f>
        <v>…selezionare misura</v>
      </c>
      <c r="P22" s="140" t="str">
        <f t="shared" si="0"/>
        <v/>
      </c>
      <c r="Q22" s="129" t="str">
        <f>IF(I22=1,'Dropdown input'!$F$8,
IF(I22=2,'Dropdown input'!$F$9,
IF(I22=3,'Dropdown input'!$F$10,
IF(I22=4,'Dropdown input'!$F$11,
IF(I22=5,'Dropdown input'!$F$12,
IF(I22=6,'Dropdown input'!$F$13,
IF(I22=7,'Dropdown input'!$F$14,
IF(I22=8,'Dropdown input'!$F$15,
IF(I22=9,'Dropdown input'!$F$16,
IF(I22=10,'Dropdown input'!$F$17,
IF(I22=11,'Dropdown input'!$F$18,
IF(I22=12,'Dropdown input'!$F$19,
IF(I22=13,'Dropdown input'!$F$20,
IF(I22="…selezionare misura","…selezionare misura"))))))))))))))</f>
        <v>…selezionare misura</v>
      </c>
      <c r="R22" s="113" t="str">
        <f t="shared" si="1"/>
        <v/>
      </c>
      <c r="S22" s="113"/>
      <c r="T22" s="114" t="str">
        <f t="shared" si="2"/>
        <v/>
      </c>
      <c r="U22" s="115" t="str">
        <f t="shared" si="3"/>
        <v/>
      </c>
      <c r="V22" s="98" t="str">
        <f t="shared" si="4"/>
        <v/>
      </c>
      <c r="W22" s="117" t="str">
        <f t="shared" si="10"/>
        <v/>
      </c>
      <c r="X22" s="85" t="str">
        <f t="shared" si="5"/>
        <v/>
      </c>
      <c r="Y22" s="99"/>
      <c r="Z22" s="92"/>
      <c r="AA22" s="92"/>
      <c r="AB22" s="92"/>
      <c r="AC22" s="100" t="str">
        <f t="shared" si="6"/>
        <v/>
      </c>
      <c r="AD22" s="101">
        <f t="shared" si="13"/>
        <v>0</v>
      </c>
      <c r="AE22" s="89" t="str">
        <f t="shared" si="7"/>
        <v/>
      </c>
      <c r="AF22" s="99"/>
      <c r="AG22" s="102"/>
      <c r="AH22" s="99"/>
      <c r="AI22" s="102"/>
      <c r="AJ22" s="99"/>
      <c r="AK22" s="99"/>
    </row>
    <row r="23" spans="1:37" ht="46.5" x14ac:dyDescent="0.3">
      <c r="A23" s="91">
        <f>INTRODUZIONE!$B$2</f>
        <v>0</v>
      </c>
      <c r="B23" s="92" t="s">
        <v>75</v>
      </c>
      <c r="C23" s="93" t="s">
        <v>29</v>
      </c>
      <c r="D23" s="93"/>
      <c r="E23" s="92" t="s">
        <v>74</v>
      </c>
      <c r="F23" s="94"/>
      <c r="G23" s="80" t="s">
        <v>11</v>
      </c>
      <c r="H23" s="95" t="s">
        <v>11</v>
      </c>
      <c r="I23" s="189" t="str">
        <f>IF(H23='Dropdown input'!$B$8,'Dropdown input'!$A$8,IF(H23='Dropdown input'!$B$9,'Dropdown input'!$A$9,IF(H23='Dropdown input'!$B$10,'Dropdown input'!$A$10,IF(H23='Dropdown input'!$B$11,'Dropdown input'!$A$11,IF(H23='Dropdown input'!$B$12,'Dropdown input'!$A$12,IF(H23='Dropdown input'!$B$13,'Dropdown input'!$A$13,IF(H23='Dropdown input'!$B$14,'Dropdown input'!$A$14,IF(H23='Dropdown input'!$B$15,'Dropdown input'!$A$15,IF(H23='Dropdown input'!$B$16,'Dropdown input'!$A$16,IF(H23='Dropdown input'!$B$17,'Dropdown input'!$A$17,IF(H23='Dropdown input'!$B$18,'Dropdown input'!$A$18,IF(H23='Dropdown input'!$B$19,'Dropdown input'!$A$19,IF(H23='Dropdown input'!$B$20,'Dropdown input'!$A$20,IF(H23="…selezionare misura","…selezionare misura"))))))))))))))</f>
        <v>…selezionare misura</v>
      </c>
      <c r="J23" s="96"/>
      <c r="K23" s="97">
        <f t="shared" si="14"/>
        <v>0</v>
      </c>
      <c r="L23" s="83" t="str">
        <f>IF(I23=2,'Dropdown input'!$C$9,IF(I23=9,'Dropdown input'!$C$16,IF(I23="…selezionare misura","…selezionare misura",0)))</f>
        <v>…selezionare misura</v>
      </c>
      <c r="M23" s="97" t="str">
        <f t="shared" si="8"/>
        <v/>
      </c>
      <c r="N23" s="83" t="str">
        <f t="shared" si="9"/>
        <v>…selezionare misura</v>
      </c>
      <c r="O23" s="129" t="str">
        <f>IF(I23=1,'Dropdown input'!$D$8,
IF(I23=2,'Dropdown input'!$D$9,
IF(I23=3,'Dropdown input'!$D$10,
IF(I23=4,'Dropdown input'!$D$11,
IF(I23=5,'Dropdown input'!$D$12,
IF(I23=6,'Dropdown input'!$D$13,
IF(I23=7,'Dropdown input'!$D$14,
IF(I23=8,'Dropdown input'!$D$15,
IF(I23=9,'Dropdown input'!$D$16,
IF(I23=10,'Dropdown input'!$D$17,
IF(I23=11,'Dropdown input'!$D$18,
IF(I23=12,'Dropdown input'!$D$19,
IF(I23=13,'Dropdown input'!$D$20,
IF(I23="…selezionare misura","…selezionare misura"))))))))))))))</f>
        <v>…selezionare misura</v>
      </c>
      <c r="P23" s="140" t="str">
        <f t="shared" si="0"/>
        <v/>
      </c>
      <c r="Q23" s="129" t="str">
        <f>IF(I23=1,'Dropdown input'!$F$8,
IF(I23=2,'Dropdown input'!$F$9,
IF(I23=3,'Dropdown input'!$F$10,
IF(I23=4,'Dropdown input'!$F$11,
IF(I23=5,'Dropdown input'!$F$12,
IF(I23=6,'Dropdown input'!$F$13,
IF(I23=7,'Dropdown input'!$F$14,
IF(I23=8,'Dropdown input'!$F$15,
IF(I23=9,'Dropdown input'!$F$16,
IF(I23=10,'Dropdown input'!$F$17,
IF(I23=11,'Dropdown input'!$F$18,
IF(I23=12,'Dropdown input'!$F$19,
IF(I23=13,'Dropdown input'!$F$20,
IF(I23="…selezionare misura","…selezionare misura"))))))))))))))</f>
        <v>…selezionare misura</v>
      </c>
      <c r="R23" s="113" t="str">
        <f t="shared" si="1"/>
        <v/>
      </c>
      <c r="S23" s="113"/>
      <c r="T23" s="114" t="str">
        <f t="shared" si="2"/>
        <v/>
      </c>
      <c r="U23" s="115" t="str">
        <f t="shared" si="3"/>
        <v/>
      </c>
      <c r="V23" s="98" t="str">
        <f t="shared" si="4"/>
        <v/>
      </c>
      <c r="W23" s="117" t="str">
        <f t="shared" si="10"/>
        <v/>
      </c>
      <c r="X23" s="85" t="str">
        <f t="shared" si="5"/>
        <v/>
      </c>
      <c r="Y23" s="99"/>
      <c r="Z23" s="92"/>
      <c r="AA23" s="92"/>
      <c r="AB23" s="92"/>
      <c r="AC23" s="100" t="str">
        <f t="shared" si="6"/>
        <v/>
      </c>
      <c r="AD23" s="101">
        <f t="shared" si="13"/>
        <v>0</v>
      </c>
      <c r="AE23" s="89" t="str">
        <f t="shared" si="7"/>
        <v/>
      </c>
      <c r="AF23" s="99"/>
      <c r="AG23" s="102"/>
      <c r="AH23" s="99"/>
      <c r="AI23" s="102"/>
      <c r="AJ23" s="99"/>
      <c r="AK23" s="99"/>
    </row>
    <row r="24" spans="1:37" ht="46.5" x14ac:dyDescent="0.3">
      <c r="A24" s="91">
        <f>INTRODUZIONE!$B$2</f>
        <v>0</v>
      </c>
      <c r="B24" s="92" t="s">
        <v>75</v>
      </c>
      <c r="C24" s="93" t="s">
        <v>29</v>
      </c>
      <c r="D24" s="93"/>
      <c r="E24" s="92" t="s">
        <v>74</v>
      </c>
      <c r="F24" s="94"/>
      <c r="G24" s="80" t="s">
        <v>11</v>
      </c>
      <c r="H24" s="95" t="s">
        <v>11</v>
      </c>
      <c r="I24" s="189" t="str">
        <f>IF(H24='Dropdown input'!$B$8,'Dropdown input'!$A$8,IF(H24='Dropdown input'!$B$9,'Dropdown input'!$A$9,IF(H24='Dropdown input'!$B$10,'Dropdown input'!$A$10,IF(H24='Dropdown input'!$B$11,'Dropdown input'!$A$11,IF(H24='Dropdown input'!$B$12,'Dropdown input'!$A$12,IF(H24='Dropdown input'!$B$13,'Dropdown input'!$A$13,IF(H24='Dropdown input'!$B$14,'Dropdown input'!$A$14,IF(H24='Dropdown input'!$B$15,'Dropdown input'!$A$15,IF(H24='Dropdown input'!$B$16,'Dropdown input'!$A$16,IF(H24='Dropdown input'!$B$17,'Dropdown input'!$A$17,IF(H24='Dropdown input'!$B$18,'Dropdown input'!$A$18,IF(H24='Dropdown input'!$B$19,'Dropdown input'!$A$19,IF(H24='Dropdown input'!$B$20,'Dropdown input'!$A$20,IF(H24="…selezionare misura","…selezionare misura"))))))))))))))</f>
        <v>…selezionare misura</v>
      </c>
      <c r="J24" s="96"/>
      <c r="K24" s="97">
        <f t="shared" si="14"/>
        <v>0</v>
      </c>
      <c r="L24" s="83" t="str">
        <f>IF(I24=2,'Dropdown input'!$C$9,IF(I24=9,'Dropdown input'!$C$16,IF(I24="…selezionare misura","…selezionare misura",0)))</f>
        <v>…selezionare misura</v>
      </c>
      <c r="M24" s="97" t="str">
        <f t="shared" si="8"/>
        <v/>
      </c>
      <c r="N24" s="83" t="str">
        <f t="shared" si="9"/>
        <v>…selezionare misura</v>
      </c>
      <c r="O24" s="129" t="str">
        <f>IF(I24=1,'Dropdown input'!$D$8,
IF(I24=2,'Dropdown input'!$D$9,
IF(I24=3,'Dropdown input'!$D$10,
IF(I24=4,'Dropdown input'!$D$11,
IF(I24=5,'Dropdown input'!$D$12,
IF(I24=6,'Dropdown input'!$D$13,
IF(I24=7,'Dropdown input'!$D$14,
IF(I24=8,'Dropdown input'!$D$15,
IF(I24=9,'Dropdown input'!$D$16,
IF(I24=10,'Dropdown input'!$D$17,
IF(I24=11,'Dropdown input'!$D$18,
IF(I24=12,'Dropdown input'!$D$19,
IF(I24=13,'Dropdown input'!$D$20,
IF(I24="…selezionare misura","…selezionare misura"))))))))))))))</f>
        <v>…selezionare misura</v>
      </c>
      <c r="P24" s="140" t="str">
        <f t="shared" si="0"/>
        <v/>
      </c>
      <c r="Q24" s="129" t="str">
        <f>IF(I24=1,'Dropdown input'!$F$8,
IF(I24=2,'Dropdown input'!$F$9,
IF(I24=3,'Dropdown input'!$F$10,
IF(I24=4,'Dropdown input'!$F$11,
IF(I24=5,'Dropdown input'!$F$12,
IF(I24=6,'Dropdown input'!$F$13,
IF(I24=7,'Dropdown input'!$F$14,
IF(I24=8,'Dropdown input'!$F$15,
IF(I24=9,'Dropdown input'!$F$16,
IF(I24=10,'Dropdown input'!$F$17,
IF(I24=11,'Dropdown input'!$F$18,
IF(I24=12,'Dropdown input'!$F$19,
IF(I24=13,'Dropdown input'!$F$20,
IF(I24="…selezionare misura","…selezionare misura"))))))))))))))</f>
        <v>…selezionare misura</v>
      </c>
      <c r="R24" s="113" t="str">
        <f t="shared" si="1"/>
        <v/>
      </c>
      <c r="S24" s="113"/>
      <c r="T24" s="114" t="str">
        <f t="shared" si="2"/>
        <v/>
      </c>
      <c r="U24" s="115" t="str">
        <f t="shared" si="3"/>
        <v/>
      </c>
      <c r="V24" s="98" t="str">
        <f t="shared" si="4"/>
        <v/>
      </c>
      <c r="W24" s="117" t="str">
        <f t="shared" si="10"/>
        <v/>
      </c>
      <c r="X24" s="85" t="str">
        <f t="shared" si="5"/>
        <v/>
      </c>
      <c r="Y24" s="99"/>
      <c r="Z24" s="92"/>
      <c r="AA24" s="92"/>
      <c r="AB24" s="92"/>
      <c r="AC24" s="100" t="str">
        <f t="shared" si="6"/>
        <v/>
      </c>
      <c r="AD24" s="101">
        <f t="shared" si="13"/>
        <v>0</v>
      </c>
      <c r="AE24" s="89" t="str">
        <f t="shared" si="7"/>
        <v/>
      </c>
      <c r="AF24" s="99"/>
      <c r="AG24" s="102"/>
      <c r="AH24" s="99"/>
      <c r="AI24" s="102"/>
      <c r="AJ24" s="99"/>
      <c r="AK24" s="99"/>
    </row>
    <row r="25" spans="1:37" ht="46.5" x14ac:dyDescent="0.3">
      <c r="A25" s="91">
        <f>INTRODUZIONE!$B$2</f>
        <v>0</v>
      </c>
      <c r="B25" s="92" t="s">
        <v>75</v>
      </c>
      <c r="C25" s="93" t="s">
        <v>29</v>
      </c>
      <c r="D25" s="93"/>
      <c r="E25" s="92" t="s">
        <v>74</v>
      </c>
      <c r="F25" s="94"/>
      <c r="G25" s="80" t="s">
        <v>11</v>
      </c>
      <c r="H25" s="95" t="s">
        <v>11</v>
      </c>
      <c r="I25" s="189" t="str">
        <f>IF(H25='Dropdown input'!$B$8,'Dropdown input'!$A$8,IF(H25='Dropdown input'!$B$9,'Dropdown input'!$A$9,IF(H25='Dropdown input'!$B$10,'Dropdown input'!$A$10,IF(H25='Dropdown input'!$B$11,'Dropdown input'!$A$11,IF(H25='Dropdown input'!$B$12,'Dropdown input'!$A$12,IF(H25='Dropdown input'!$B$13,'Dropdown input'!$A$13,IF(H25='Dropdown input'!$B$14,'Dropdown input'!$A$14,IF(H25='Dropdown input'!$B$15,'Dropdown input'!$A$15,IF(H25='Dropdown input'!$B$16,'Dropdown input'!$A$16,IF(H25='Dropdown input'!$B$17,'Dropdown input'!$A$17,IF(H25='Dropdown input'!$B$18,'Dropdown input'!$A$18,IF(H25='Dropdown input'!$B$19,'Dropdown input'!$A$19,IF(H25='Dropdown input'!$B$20,'Dropdown input'!$A$20,IF(H25="…selezionare misura","…selezionare misura"))))))))))))))</f>
        <v>…selezionare misura</v>
      </c>
      <c r="J25" s="96"/>
      <c r="K25" s="97">
        <f t="shared" si="14"/>
        <v>0</v>
      </c>
      <c r="L25" s="83" t="str">
        <f>IF(I25=2,'Dropdown input'!$C$9,IF(I25=9,'Dropdown input'!$C$16,IF(I25="…selezionare misura","…selezionare misura",0)))</f>
        <v>…selezionare misura</v>
      </c>
      <c r="M25" s="97" t="str">
        <f t="shared" si="8"/>
        <v/>
      </c>
      <c r="N25" s="83" t="str">
        <f t="shared" si="9"/>
        <v>…selezionare misura</v>
      </c>
      <c r="O25" s="129" t="str">
        <f>IF(I25=1,'Dropdown input'!$D$8,
IF(I25=2,'Dropdown input'!$D$9,
IF(I25=3,'Dropdown input'!$D$10,
IF(I25=4,'Dropdown input'!$D$11,
IF(I25=5,'Dropdown input'!$D$12,
IF(I25=6,'Dropdown input'!$D$13,
IF(I25=7,'Dropdown input'!$D$14,
IF(I25=8,'Dropdown input'!$D$15,
IF(I25=9,'Dropdown input'!$D$16,
IF(I25=10,'Dropdown input'!$D$17,
IF(I25=11,'Dropdown input'!$D$18,
IF(I25=12,'Dropdown input'!$D$19,
IF(I25=13,'Dropdown input'!$D$20,
IF(I25="…selezionare misura","…selezionare misura"))))))))))))))</f>
        <v>…selezionare misura</v>
      </c>
      <c r="P25" s="140" t="str">
        <f t="shared" si="0"/>
        <v/>
      </c>
      <c r="Q25" s="129" t="str">
        <f>IF(I25=1,'Dropdown input'!$F$8,
IF(I25=2,'Dropdown input'!$F$9,
IF(I25=3,'Dropdown input'!$F$10,
IF(I25=4,'Dropdown input'!$F$11,
IF(I25=5,'Dropdown input'!$F$12,
IF(I25=6,'Dropdown input'!$F$13,
IF(I25=7,'Dropdown input'!$F$14,
IF(I25=8,'Dropdown input'!$F$15,
IF(I25=9,'Dropdown input'!$F$16,
IF(I25=10,'Dropdown input'!$F$17,
IF(I25=11,'Dropdown input'!$F$18,
IF(I25=12,'Dropdown input'!$F$19,
IF(I25=13,'Dropdown input'!$F$20,
IF(I25="…selezionare misura","…selezionare misura"))))))))))))))</f>
        <v>…selezionare misura</v>
      </c>
      <c r="R25" s="113" t="str">
        <f t="shared" si="1"/>
        <v/>
      </c>
      <c r="S25" s="113"/>
      <c r="T25" s="114" t="str">
        <f t="shared" si="2"/>
        <v/>
      </c>
      <c r="U25" s="115" t="str">
        <f t="shared" si="3"/>
        <v/>
      </c>
      <c r="V25" s="98" t="str">
        <f t="shared" si="4"/>
        <v/>
      </c>
      <c r="W25" s="117" t="str">
        <f t="shared" si="10"/>
        <v/>
      </c>
      <c r="X25" s="85" t="str">
        <f t="shared" si="5"/>
        <v/>
      </c>
      <c r="Y25" s="99"/>
      <c r="Z25" s="92"/>
      <c r="AA25" s="92"/>
      <c r="AB25" s="92"/>
      <c r="AC25" s="100" t="str">
        <f t="shared" si="6"/>
        <v/>
      </c>
      <c r="AD25" s="101">
        <f t="shared" si="13"/>
        <v>0</v>
      </c>
      <c r="AE25" s="89" t="str">
        <f t="shared" si="7"/>
        <v/>
      </c>
      <c r="AF25" s="99"/>
      <c r="AG25" s="102"/>
      <c r="AH25" s="99"/>
      <c r="AI25" s="102"/>
      <c r="AJ25" s="99"/>
      <c r="AK25" s="99"/>
    </row>
    <row r="26" spans="1:37" ht="46.5" x14ac:dyDescent="0.3">
      <c r="A26" s="91">
        <f>INTRODUZIONE!$B$2</f>
        <v>0</v>
      </c>
      <c r="B26" s="92" t="s">
        <v>75</v>
      </c>
      <c r="C26" s="93" t="s">
        <v>29</v>
      </c>
      <c r="D26" s="93"/>
      <c r="E26" s="92" t="s">
        <v>74</v>
      </c>
      <c r="F26" s="94"/>
      <c r="G26" s="80" t="s">
        <v>11</v>
      </c>
      <c r="H26" s="95" t="s">
        <v>11</v>
      </c>
      <c r="I26" s="189" t="str">
        <f>IF(H26='Dropdown input'!$B$8,'Dropdown input'!$A$8,IF(H26='Dropdown input'!$B$9,'Dropdown input'!$A$9,IF(H26='Dropdown input'!$B$10,'Dropdown input'!$A$10,IF(H26='Dropdown input'!$B$11,'Dropdown input'!$A$11,IF(H26='Dropdown input'!$B$12,'Dropdown input'!$A$12,IF(H26='Dropdown input'!$B$13,'Dropdown input'!$A$13,IF(H26='Dropdown input'!$B$14,'Dropdown input'!$A$14,IF(H26='Dropdown input'!$B$15,'Dropdown input'!$A$15,IF(H26='Dropdown input'!$B$16,'Dropdown input'!$A$16,IF(H26='Dropdown input'!$B$17,'Dropdown input'!$A$17,IF(H26='Dropdown input'!$B$18,'Dropdown input'!$A$18,IF(H26='Dropdown input'!$B$19,'Dropdown input'!$A$19,IF(H26='Dropdown input'!$B$20,'Dropdown input'!$A$20,IF(H26="…selezionare misura","…selezionare misura"))))))))))))))</f>
        <v>…selezionare misura</v>
      </c>
      <c r="J26" s="96"/>
      <c r="K26" s="97">
        <f t="shared" si="14"/>
        <v>0</v>
      </c>
      <c r="L26" s="83" t="str">
        <f>IF(I26=2,'Dropdown input'!$C$9,IF(I26=9,'Dropdown input'!$C$16,IF(I26="…selezionare misura","…selezionare misura",0)))</f>
        <v>…selezionare misura</v>
      </c>
      <c r="M26" s="97" t="str">
        <f t="shared" si="8"/>
        <v/>
      </c>
      <c r="N26" s="83" t="str">
        <f t="shared" si="9"/>
        <v>…selezionare misura</v>
      </c>
      <c r="O26" s="129" t="str">
        <f>IF(I26=1,'Dropdown input'!$D$8,
IF(I26=2,'Dropdown input'!$D$9,
IF(I26=3,'Dropdown input'!$D$10,
IF(I26=4,'Dropdown input'!$D$11,
IF(I26=5,'Dropdown input'!$D$12,
IF(I26=6,'Dropdown input'!$D$13,
IF(I26=7,'Dropdown input'!$D$14,
IF(I26=8,'Dropdown input'!$D$15,
IF(I26=9,'Dropdown input'!$D$16,
IF(I26=10,'Dropdown input'!$D$17,
IF(I26=11,'Dropdown input'!$D$18,
IF(I26=12,'Dropdown input'!$D$19,
IF(I26=13,'Dropdown input'!$D$20,
IF(I26="…selezionare misura","…selezionare misura"))))))))))))))</f>
        <v>…selezionare misura</v>
      </c>
      <c r="P26" s="140" t="str">
        <f t="shared" si="0"/>
        <v/>
      </c>
      <c r="Q26" s="129" t="str">
        <f>IF(I26=1,'Dropdown input'!$F$8,
IF(I26=2,'Dropdown input'!$F$9,
IF(I26=3,'Dropdown input'!$F$10,
IF(I26=4,'Dropdown input'!$F$11,
IF(I26=5,'Dropdown input'!$F$12,
IF(I26=6,'Dropdown input'!$F$13,
IF(I26=7,'Dropdown input'!$F$14,
IF(I26=8,'Dropdown input'!$F$15,
IF(I26=9,'Dropdown input'!$F$16,
IF(I26=10,'Dropdown input'!$F$17,
IF(I26=11,'Dropdown input'!$F$18,
IF(I26=12,'Dropdown input'!$F$19,
IF(I26=13,'Dropdown input'!$F$20,
IF(I26="…selezionare misura","…selezionare misura"))))))))))))))</f>
        <v>…selezionare misura</v>
      </c>
      <c r="R26" s="113" t="str">
        <f t="shared" si="1"/>
        <v/>
      </c>
      <c r="S26" s="113"/>
      <c r="T26" s="114" t="str">
        <f t="shared" si="2"/>
        <v/>
      </c>
      <c r="U26" s="115" t="str">
        <f t="shared" si="3"/>
        <v/>
      </c>
      <c r="V26" s="98" t="str">
        <f t="shared" si="4"/>
        <v/>
      </c>
      <c r="W26" s="117" t="str">
        <f t="shared" si="10"/>
        <v/>
      </c>
      <c r="X26" s="85" t="str">
        <f t="shared" si="5"/>
        <v/>
      </c>
      <c r="Y26" s="99"/>
      <c r="Z26" s="92"/>
      <c r="AA26" s="92"/>
      <c r="AB26" s="92"/>
      <c r="AC26" s="100" t="str">
        <f t="shared" si="6"/>
        <v/>
      </c>
      <c r="AD26" s="101">
        <f t="shared" si="13"/>
        <v>0</v>
      </c>
      <c r="AE26" s="89" t="str">
        <f t="shared" si="7"/>
        <v/>
      </c>
      <c r="AF26" s="99"/>
      <c r="AG26" s="102"/>
      <c r="AH26" s="99"/>
      <c r="AI26" s="102"/>
      <c r="AJ26" s="99"/>
      <c r="AK26" s="99"/>
    </row>
    <row r="27" spans="1:37" ht="46.5" x14ac:dyDescent="0.3">
      <c r="A27" s="91">
        <f>INTRODUZIONE!$B$2</f>
        <v>0</v>
      </c>
      <c r="B27" s="92" t="s">
        <v>75</v>
      </c>
      <c r="C27" s="93" t="s">
        <v>29</v>
      </c>
      <c r="D27" s="93"/>
      <c r="E27" s="92" t="s">
        <v>74</v>
      </c>
      <c r="F27" s="94"/>
      <c r="G27" s="80" t="s">
        <v>11</v>
      </c>
      <c r="H27" s="95" t="s">
        <v>11</v>
      </c>
      <c r="I27" s="189" t="str">
        <f>IF(H27='Dropdown input'!$B$8,'Dropdown input'!$A$8,IF(H27='Dropdown input'!$B$9,'Dropdown input'!$A$9,IF(H27='Dropdown input'!$B$10,'Dropdown input'!$A$10,IF(H27='Dropdown input'!$B$11,'Dropdown input'!$A$11,IF(H27='Dropdown input'!$B$12,'Dropdown input'!$A$12,IF(H27='Dropdown input'!$B$13,'Dropdown input'!$A$13,IF(H27='Dropdown input'!$B$14,'Dropdown input'!$A$14,IF(H27='Dropdown input'!$B$15,'Dropdown input'!$A$15,IF(H27='Dropdown input'!$B$16,'Dropdown input'!$A$16,IF(H27='Dropdown input'!$B$17,'Dropdown input'!$A$17,IF(H27='Dropdown input'!$B$18,'Dropdown input'!$A$18,IF(H27='Dropdown input'!$B$19,'Dropdown input'!$A$19,IF(H27='Dropdown input'!$B$20,'Dropdown input'!$A$20,IF(H27="…selezionare misura","…selezionare misura"))))))))))))))</f>
        <v>…selezionare misura</v>
      </c>
      <c r="J27" s="96"/>
      <c r="K27" s="97">
        <f t="shared" si="14"/>
        <v>0</v>
      </c>
      <c r="L27" s="83" t="str">
        <f>IF(I27=2,'Dropdown input'!$C$9,IF(I27=9,'Dropdown input'!$C$16,IF(I27="…selezionare misura","…selezionare misura",0)))</f>
        <v>…selezionare misura</v>
      </c>
      <c r="M27" s="97" t="str">
        <f t="shared" si="8"/>
        <v/>
      </c>
      <c r="N27" s="83" t="str">
        <f t="shared" si="9"/>
        <v>…selezionare misura</v>
      </c>
      <c r="O27" s="129" t="str">
        <f>IF(I27=1,'Dropdown input'!$D$8,
IF(I27=2,'Dropdown input'!$D$9,
IF(I27=3,'Dropdown input'!$D$10,
IF(I27=4,'Dropdown input'!$D$11,
IF(I27=5,'Dropdown input'!$D$12,
IF(I27=6,'Dropdown input'!$D$13,
IF(I27=7,'Dropdown input'!$D$14,
IF(I27=8,'Dropdown input'!$D$15,
IF(I27=9,'Dropdown input'!$D$16,
IF(I27=10,'Dropdown input'!$D$17,
IF(I27=11,'Dropdown input'!$D$18,
IF(I27=12,'Dropdown input'!$D$19,
IF(I27=13,'Dropdown input'!$D$20,
IF(I27="…selezionare misura","…selezionare misura"))))))))))))))</f>
        <v>…selezionare misura</v>
      </c>
      <c r="P27" s="140" t="str">
        <f t="shared" si="0"/>
        <v/>
      </c>
      <c r="Q27" s="129" t="str">
        <f>IF(I27=1,'Dropdown input'!$F$8,
IF(I27=2,'Dropdown input'!$F$9,
IF(I27=3,'Dropdown input'!$F$10,
IF(I27=4,'Dropdown input'!$F$11,
IF(I27=5,'Dropdown input'!$F$12,
IF(I27=6,'Dropdown input'!$F$13,
IF(I27=7,'Dropdown input'!$F$14,
IF(I27=8,'Dropdown input'!$F$15,
IF(I27=9,'Dropdown input'!$F$16,
IF(I27=10,'Dropdown input'!$F$17,
IF(I27=11,'Dropdown input'!$F$18,
IF(I27=12,'Dropdown input'!$F$19,
IF(I27=13,'Dropdown input'!$F$20,
IF(I27="…selezionare misura","…selezionare misura"))))))))))))))</f>
        <v>…selezionare misura</v>
      </c>
      <c r="R27" s="113" t="str">
        <f t="shared" si="1"/>
        <v/>
      </c>
      <c r="S27" s="113"/>
      <c r="T27" s="114" t="str">
        <f t="shared" si="2"/>
        <v/>
      </c>
      <c r="U27" s="115" t="str">
        <f t="shared" si="3"/>
        <v/>
      </c>
      <c r="V27" s="98" t="str">
        <f t="shared" si="4"/>
        <v/>
      </c>
      <c r="W27" s="117" t="str">
        <f t="shared" si="10"/>
        <v/>
      </c>
      <c r="X27" s="85" t="str">
        <f t="shared" si="5"/>
        <v/>
      </c>
      <c r="Y27" s="99"/>
      <c r="Z27" s="92"/>
      <c r="AA27" s="92"/>
      <c r="AB27" s="92"/>
      <c r="AC27" s="100" t="str">
        <f t="shared" si="6"/>
        <v/>
      </c>
      <c r="AD27" s="101">
        <f t="shared" si="13"/>
        <v>0</v>
      </c>
      <c r="AE27" s="89" t="str">
        <f t="shared" si="7"/>
        <v/>
      </c>
      <c r="AF27" s="99"/>
      <c r="AG27" s="102"/>
      <c r="AH27" s="99"/>
      <c r="AI27" s="102"/>
      <c r="AJ27" s="99"/>
      <c r="AK27" s="99"/>
    </row>
    <row r="28" spans="1:37" ht="46.5" x14ac:dyDescent="0.3">
      <c r="A28" s="91">
        <f>INTRODUZIONE!$B$2</f>
        <v>0</v>
      </c>
      <c r="B28" s="92" t="s">
        <v>75</v>
      </c>
      <c r="C28" s="93" t="s">
        <v>29</v>
      </c>
      <c r="D28" s="93"/>
      <c r="E28" s="92" t="s">
        <v>74</v>
      </c>
      <c r="F28" s="94"/>
      <c r="G28" s="80" t="s">
        <v>11</v>
      </c>
      <c r="H28" s="95" t="s">
        <v>11</v>
      </c>
      <c r="I28" s="189" t="str">
        <f>IF(H28='Dropdown input'!$B$8,'Dropdown input'!$A$8,IF(H28='Dropdown input'!$B$9,'Dropdown input'!$A$9,IF(H28='Dropdown input'!$B$10,'Dropdown input'!$A$10,IF(H28='Dropdown input'!$B$11,'Dropdown input'!$A$11,IF(H28='Dropdown input'!$B$12,'Dropdown input'!$A$12,IF(H28='Dropdown input'!$B$13,'Dropdown input'!$A$13,IF(H28='Dropdown input'!$B$14,'Dropdown input'!$A$14,IF(H28='Dropdown input'!$B$15,'Dropdown input'!$A$15,IF(H28='Dropdown input'!$B$16,'Dropdown input'!$A$16,IF(H28='Dropdown input'!$B$17,'Dropdown input'!$A$17,IF(H28='Dropdown input'!$B$18,'Dropdown input'!$A$18,IF(H28='Dropdown input'!$B$19,'Dropdown input'!$A$19,IF(H28='Dropdown input'!$B$20,'Dropdown input'!$A$20,IF(H28="…selezionare misura","…selezionare misura"))))))))))))))</f>
        <v>…selezionare misura</v>
      </c>
      <c r="J28" s="96"/>
      <c r="K28" s="97">
        <f t="shared" si="14"/>
        <v>0</v>
      </c>
      <c r="L28" s="83" t="str">
        <f>IF(I28=2,'Dropdown input'!$C$9,IF(I28=9,'Dropdown input'!$C$16,IF(I28="…selezionare misura","…selezionare misura",0)))</f>
        <v>…selezionare misura</v>
      </c>
      <c r="M28" s="97" t="str">
        <f t="shared" si="8"/>
        <v/>
      </c>
      <c r="N28" s="83" t="str">
        <f t="shared" si="9"/>
        <v>…selezionare misura</v>
      </c>
      <c r="O28" s="129" t="str">
        <f>IF(I28=1,'Dropdown input'!$D$8,
IF(I28=2,'Dropdown input'!$D$9,
IF(I28=3,'Dropdown input'!$D$10,
IF(I28=4,'Dropdown input'!$D$11,
IF(I28=5,'Dropdown input'!$D$12,
IF(I28=6,'Dropdown input'!$D$13,
IF(I28=7,'Dropdown input'!$D$14,
IF(I28=8,'Dropdown input'!$D$15,
IF(I28=9,'Dropdown input'!$D$16,
IF(I28=10,'Dropdown input'!$D$17,
IF(I28=11,'Dropdown input'!$D$18,
IF(I28=12,'Dropdown input'!$D$19,
IF(I28=13,'Dropdown input'!$D$20,
IF(I28="…selezionare misura","…selezionare misura"))))))))))))))</f>
        <v>…selezionare misura</v>
      </c>
      <c r="P28" s="140" t="str">
        <f t="shared" si="0"/>
        <v/>
      </c>
      <c r="Q28" s="129" t="str">
        <f>IF(I28=1,'Dropdown input'!$F$8,
IF(I28=2,'Dropdown input'!$F$9,
IF(I28=3,'Dropdown input'!$F$10,
IF(I28=4,'Dropdown input'!$F$11,
IF(I28=5,'Dropdown input'!$F$12,
IF(I28=6,'Dropdown input'!$F$13,
IF(I28=7,'Dropdown input'!$F$14,
IF(I28=8,'Dropdown input'!$F$15,
IF(I28=9,'Dropdown input'!$F$16,
IF(I28=10,'Dropdown input'!$F$17,
IF(I28=11,'Dropdown input'!$F$18,
IF(I28=12,'Dropdown input'!$F$19,
IF(I28=13,'Dropdown input'!$F$20,
IF(I28="…selezionare misura","…selezionare misura"))))))))))))))</f>
        <v>…selezionare misura</v>
      </c>
      <c r="R28" s="113" t="str">
        <f t="shared" si="1"/>
        <v/>
      </c>
      <c r="S28" s="113"/>
      <c r="T28" s="114" t="str">
        <f t="shared" si="2"/>
        <v/>
      </c>
      <c r="U28" s="115" t="str">
        <f t="shared" si="3"/>
        <v/>
      </c>
      <c r="V28" s="98" t="str">
        <f t="shared" si="4"/>
        <v/>
      </c>
      <c r="W28" s="117" t="str">
        <f t="shared" si="10"/>
        <v/>
      </c>
      <c r="X28" s="85" t="str">
        <f t="shared" si="5"/>
        <v/>
      </c>
      <c r="Y28" s="99"/>
      <c r="Z28" s="92"/>
      <c r="AA28" s="92"/>
      <c r="AB28" s="92"/>
      <c r="AC28" s="100" t="str">
        <f t="shared" si="6"/>
        <v/>
      </c>
      <c r="AD28" s="101">
        <f t="shared" si="13"/>
        <v>0</v>
      </c>
      <c r="AE28" s="89" t="str">
        <f t="shared" si="7"/>
        <v/>
      </c>
      <c r="AF28" s="99"/>
      <c r="AG28" s="102"/>
      <c r="AH28" s="99"/>
      <c r="AI28" s="102"/>
      <c r="AJ28" s="99"/>
      <c r="AK28" s="99"/>
    </row>
    <row r="29" spans="1:37" ht="46.5" x14ac:dyDescent="0.3">
      <c r="A29" s="91">
        <f>INTRODUZIONE!$B$2</f>
        <v>0</v>
      </c>
      <c r="B29" s="92" t="s">
        <v>75</v>
      </c>
      <c r="C29" s="93" t="s">
        <v>29</v>
      </c>
      <c r="D29" s="93"/>
      <c r="E29" s="92" t="s">
        <v>74</v>
      </c>
      <c r="F29" s="94"/>
      <c r="G29" s="80" t="s">
        <v>11</v>
      </c>
      <c r="H29" s="95" t="s">
        <v>11</v>
      </c>
      <c r="I29" s="189" t="str">
        <f>IF(H29='Dropdown input'!$B$8,'Dropdown input'!$A$8,IF(H29='Dropdown input'!$B$9,'Dropdown input'!$A$9,IF(H29='Dropdown input'!$B$10,'Dropdown input'!$A$10,IF(H29='Dropdown input'!$B$11,'Dropdown input'!$A$11,IF(H29='Dropdown input'!$B$12,'Dropdown input'!$A$12,IF(H29='Dropdown input'!$B$13,'Dropdown input'!$A$13,IF(H29='Dropdown input'!$B$14,'Dropdown input'!$A$14,IF(H29='Dropdown input'!$B$15,'Dropdown input'!$A$15,IF(H29='Dropdown input'!$B$16,'Dropdown input'!$A$16,IF(H29='Dropdown input'!$B$17,'Dropdown input'!$A$17,IF(H29='Dropdown input'!$B$18,'Dropdown input'!$A$18,IF(H29='Dropdown input'!$B$19,'Dropdown input'!$A$19,IF(H29='Dropdown input'!$B$20,'Dropdown input'!$A$20,IF(H29="…selezionare misura","…selezionare misura"))))))))))))))</f>
        <v>…selezionare misura</v>
      </c>
      <c r="J29" s="96"/>
      <c r="K29" s="97">
        <f t="shared" si="14"/>
        <v>0</v>
      </c>
      <c r="L29" s="83" t="str">
        <f>IF(I29=2,'Dropdown input'!$C$9,IF(I29=9,'Dropdown input'!$C$16,IF(I29="…selezionare misura","…selezionare misura",0)))</f>
        <v>…selezionare misura</v>
      </c>
      <c r="M29" s="97" t="str">
        <f t="shared" si="8"/>
        <v/>
      </c>
      <c r="N29" s="83" t="str">
        <f t="shared" si="9"/>
        <v>…selezionare misura</v>
      </c>
      <c r="O29" s="129" t="str">
        <f>IF(I29=1,'Dropdown input'!$D$8,
IF(I29=2,'Dropdown input'!$D$9,
IF(I29=3,'Dropdown input'!$D$10,
IF(I29=4,'Dropdown input'!$D$11,
IF(I29=5,'Dropdown input'!$D$12,
IF(I29=6,'Dropdown input'!$D$13,
IF(I29=7,'Dropdown input'!$D$14,
IF(I29=8,'Dropdown input'!$D$15,
IF(I29=9,'Dropdown input'!$D$16,
IF(I29=10,'Dropdown input'!$D$17,
IF(I29=11,'Dropdown input'!$D$18,
IF(I29=12,'Dropdown input'!$D$19,
IF(I29=13,'Dropdown input'!$D$20,
IF(I29="…selezionare misura","…selezionare misura"))))))))))))))</f>
        <v>…selezionare misura</v>
      </c>
      <c r="P29" s="140" t="str">
        <f t="shared" si="0"/>
        <v/>
      </c>
      <c r="Q29" s="129" t="str">
        <f>IF(I29=1,'Dropdown input'!$F$8,
IF(I29=2,'Dropdown input'!$F$9,
IF(I29=3,'Dropdown input'!$F$10,
IF(I29=4,'Dropdown input'!$F$11,
IF(I29=5,'Dropdown input'!$F$12,
IF(I29=6,'Dropdown input'!$F$13,
IF(I29=7,'Dropdown input'!$F$14,
IF(I29=8,'Dropdown input'!$F$15,
IF(I29=9,'Dropdown input'!$F$16,
IF(I29=10,'Dropdown input'!$F$17,
IF(I29=11,'Dropdown input'!$F$18,
IF(I29=12,'Dropdown input'!$F$19,
IF(I29=13,'Dropdown input'!$F$20,
IF(I29="…selezionare misura","…selezionare misura"))))))))))))))</f>
        <v>…selezionare misura</v>
      </c>
      <c r="R29" s="113" t="str">
        <f t="shared" si="1"/>
        <v/>
      </c>
      <c r="S29" s="113"/>
      <c r="T29" s="114" t="str">
        <f t="shared" si="2"/>
        <v/>
      </c>
      <c r="U29" s="115" t="str">
        <f t="shared" si="3"/>
        <v/>
      </c>
      <c r="V29" s="98" t="str">
        <f t="shared" si="4"/>
        <v/>
      </c>
      <c r="W29" s="117" t="str">
        <f t="shared" si="10"/>
        <v/>
      </c>
      <c r="X29" s="85" t="str">
        <f t="shared" si="5"/>
        <v/>
      </c>
      <c r="Y29" s="99"/>
      <c r="Z29" s="92"/>
      <c r="AA29" s="92"/>
      <c r="AB29" s="92"/>
      <c r="AC29" s="100" t="str">
        <f t="shared" si="6"/>
        <v/>
      </c>
      <c r="AD29" s="101">
        <f t="shared" si="13"/>
        <v>0</v>
      </c>
      <c r="AE29" s="89" t="str">
        <f t="shared" si="7"/>
        <v/>
      </c>
      <c r="AF29" s="99"/>
      <c r="AG29" s="102"/>
      <c r="AH29" s="99"/>
      <c r="AI29" s="102"/>
      <c r="AJ29" s="99"/>
      <c r="AK29" s="99"/>
    </row>
    <row r="30" spans="1:37" ht="46.5" x14ac:dyDescent="0.3">
      <c r="A30" s="91">
        <f>INTRODUZIONE!$B$2</f>
        <v>0</v>
      </c>
      <c r="B30" s="92" t="s">
        <v>75</v>
      </c>
      <c r="C30" s="93" t="s">
        <v>29</v>
      </c>
      <c r="D30" s="93"/>
      <c r="E30" s="92" t="s">
        <v>74</v>
      </c>
      <c r="F30" s="94"/>
      <c r="G30" s="80" t="s">
        <v>11</v>
      </c>
      <c r="H30" s="95" t="s">
        <v>11</v>
      </c>
      <c r="I30" s="189" t="str">
        <f>IF(H30='Dropdown input'!$B$8,'Dropdown input'!$A$8,IF(H30='Dropdown input'!$B$9,'Dropdown input'!$A$9,IF(H30='Dropdown input'!$B$10,'Dropdown input'!$A$10,IF(H30='Dropdown input'!$B$11,'Dropdown input'!$A$11,IF(H30='Dropdown input'!$B$12,'Dropdown input'!$A$12,IF(H30='Dropdown input'!$B$13,'Dropdown input'!$A$13,IF(H30='Dropdown input'!$B$14,'Dropdown input'!$A$14,IF(H30='Dropdown input'!$B$15,'Dropdown input'!$A$15,IF(H30='Dropdown input'!$B$16,'Dropdown input'!$A$16,IF(H30='Dropdown input'!$B$17,'Dropdown input'!$A$17,IF(H30='Dropdown input'!$B$18,'Dropdown input'!$A$18,IF(H30='Dropdown input'!$B$19,'Dropdown input'!$A$19,IF(H30='Dropdown input'!$B$20,'Dropdown input'!$A$20,IF(H30="…selezionare misura","…selezionare misura"))))))))))))))</f>
        <v>…selezionare misura</v>
      </c>
      <c r="J30" s="96"/>
      <c r="K30" s="97">
        <f t="shared" si="14"/>
        <v>0</v>
      </c>
      <c r="L30" s="83" t="str">
        <f>IF(I30=2,'Dropdown input'!$C$9,IF(I30=9,'Dropdown input'!$C$16,IF(I30="…selezionare misura","…selezionare misura",0)))</f>
        <v>…selezionare misura</v>
      </c>
      <c r="M30" s="97" t="str">
        <f t="shared" si="8"/>
        <v/>
      </c>
      <c r="N30" s="83" t="str">
        <f t="shared" si="9"/>
        <v>…selezionare misura</v>
      </c>
      <c r="O30" s="129" t="str">
        <f>IF(I30=1,'Dropdown input'!$D$8,
IF(I30=2,'Dropdown input'!$D$9,
IF(I30=3,'Dropdown input'!$D$10,
IF(I30=4,'Dropdown input'!$D$11,
IF(I30=5,'Dropdown input'!$D$12,
IF(I30=6,'Dropdown input'!$D$13,
IF(I30=7,'Dropdown input'!$D$14,
IF(I30=8,'Dropdown input'!$D$15,
IF(I30=9,'Dropdown input'!$D$16,
IF(I30=10,'Dropdown input'!$D$17,
IF(I30=11,'Dropdown input'!$D$18,
IF(I30=12,'Dropdown input'!$D$19,
IF(I30=13,'Dropdown input'!$D$20,
IF(I30="…selezionare misura","…selezionare misura"))))))))))))))</f>
        <v>…selezionare misura</v>
      </c>
      <c r="P30" s="140" t="str">
        <f t="shared" si="0"/>
        <v/>
      </c>
      <c r="Q30" s="129" t="str">
        <f>IF(I30=1,'Dropdown input'!$F$8,
IF(I30=2,'Dropdown input'!$F$9,
IF(I30=3,'Dropdown input'!$F$10,
IF(I30=4,'Dropdown input'!$F$11,
IF(I30=5,'Dropdown input'!$F$12,
IF(I30=6,'Dropdown input'!$F$13,
IF(I30=7,'Dropdown input'!$F$14,
IF(I30=8,'Dropdown input'!$F$15,
IF(I30=9,'Dropdown input'!$F$16,
IF(I30=10,'Dropdown input'!$F$17,
IF(I30=11,'Dropdown input'!$F$18,
IF(I30=12,'Dropdown input'!$F$19,
IF(I30=13,'Dropdown input'!$F$20,
IF(I30="…selezionare misura","…selezionare misura"))))))))))))))</f>
        <v>…selezionare misura</v>
      </c>
      <c r="R30" s="113" t="str">
        <f t="shared" si="1"/>
        <v/>
      </c>
      <c r="S30" s="113"/>
      <c r="T30" s="114" t="str">
        <f t="shared" si="2"/>
        <v/>
      </c>
      <c r="U30" s="115" t="str">
        <f t="shared" si="3"/>
        <v/>
      </c>
      <c r="V30" s="98" t="str">
        <f t="shared" si="4"/>
        <v/>
      </c>
      <c r="W30" s="117" t="str">
        <f t="shared" si="10"/>
        <v/>
      </c>
      <c r="X30" s="85" t="str">
        <f t="shared" si="5"/>
        <v/>
      </c>
      <c r="Y30" s="99"/>
      <c r="Z30" s="92"/>
      <c r="AA30" s="92"/>
      <c r="AB30" s="92"/>
      <c r="AC30" s="100" t="str">
        <f t="shared" si="6"/>
        <v/>
      </c>
      <c r="AD30" s="101">
        <f t="shared" si="13"/>
        <v>0</v>
      </c>
      <c r="AE30" s="89" t="str">
        <f t="shared" si="7"/>
        <v/>
      </c>
      <c r="AF30" s="99"/>
      <c r="AG30" s="102"/>
      <c r="AH30" s="99"/>
      <c r="AI30" s="102"/>
      <c r="AJ30" s="99"/>
      <c r="AK30" s="99"/>
    </row>
    <row r="31" spans="1:37" ht="46.5" x14ac:dyDescent="0.3">
      <c r="A31" s="91">
        <f>INTRODUZIONE!$B$2</f>
        <v>0</v>
      </c>
      <c r="B31" s="92" t="s">
        <v>75</v>
      </c>
      <c r="C31" s="93" t="s">
        <v>29</v>
      </c>
      <c r="D31" s="93"/>
      <c r="E31" s="92" t="s">
        <v>74</v>
      </c>
      <c r="F31" s="94"/>
      <c r="G31" s="80" t="s">
        <v>11</v>
      </c>
      <c r="H31" s="95" t="s">
        <v>11</v>
      </c>
      <c r="I31" s="189" t="str">
        <f>IF(H31='Dropdown input'!$B$8,'Dropdown input'!$A$8,IF(H31='Dropdown input'!$B$9,'Dropdown input'!$A$9,IF(H31='Dropdown input'!$B$10,'Dropdown input'!$A$10,IF(H31='Dropdown input'!$B$11,'Dropdown input'!$A$11,IF(H31='Dropdown input'!$B$12,'Dropdown input'!$A$12,IF(H31='Dropdown input'!$B$13,'Dropdown input'!$A$13,IF(H31='Dropdown input'!$B$14,'Dropdown input'!$A$14,IF(H31='Dropdown input'!$B$15,'Dropdown input'!$A$15,IF(H31='Dropdown input'!$B$16,'Dropdown input'!$A$16,IF(H31='Dropdown input'!$B$17,'Dropdown input'!$A$17,IF(H31='Dropdown input'!$B$18,'Dropdown input'!$A$18,IF(H31='Dropdown input'!$B$19,'Dropdown input'!$A$19,IF(H31='Dropdown input'!$B$20,'Dropdown input'!$A$20,IF(H31="…selezionare misura","…selezionare misura"))))))))))))))</f>
        <v>…selezionare misura</v>
      </c>
      <c r="J31" s="96"/>
      <c r="K31" s="97">
        <f t="shared" si="14"/>
        <v>0</v>
      </c>
      <c r="L31" s="83" t="str">
        <f>IF(I31=2,'Dropdown input'!$C$9,IF(I31=9,'Dropdown input'!$C$16,IF(I31="…selezionare misura","…selezionare misura",0)))</f>
        <v>…selezionare misura</v>
      </c>
      <c r="M31" s="97" t="str">
        <f t="shared" si="8"/>
        <v/>
      </c>
      <c r="N31" s="83" t="str">
        <f t="shared" si="9"/>
        <v>…selezionare misura</v>
      </c>
      <c r="O31" s="129" t="str">
        <f>IF(I31=1,'Dropdown input'!$D$8,
IF(I31=2,'Dropdown input'!$D$9,
IF(I31=3,'Dropdown input'!$D$10,
IF(I31=4,'Dropdown input'!$D$11,
IF(I31=5,'Dropdown input'!$D$12,
IF(I31=6,'Dropdown input'!$D$13,
IF(I31=7,'Dropdown input'!$D$14,
IF(I31=8,'Dropdown input'!$D$15,
IF(I31=9,'Dropdown input'!$D$16,
IF(I31=10,'Dropdown input'!$D$17,
IF(I31=11,'Dropdown input'!$D$18,
IF(I31=12,'Dropdown input'!$D$19,
IF(I31=13,'Dropdown input'!$D$20,
IF(I31="…selezionare misura","…selezionare misura"))))))))))))))</f>
        <v>…selezionare misura</v>
      </c>
      <c r="P31" s="140" t="str">
        <f t="shared" si="0"/>
        <v/>
      </c>
      <c r="Q31" s="129" t="str">
        <f>IF(I31=1,'Dropdown input'!$F$8,
IF(I31=2,'Dropdown input'!$F$9,
IF(I31=3,'Dropdown input'!$F$10,
IF(I31=4,'Dropdown input'!$F$11,
IF(I31=5,'Dropdown input'!$F$12,
IF(I31=6,'Dropdown input'!$F$13,
IF(I31=7,'Dropdown input'!$F$14,
IF(I31=8,'Dropdown input'!$F$15,
IF(I31=9,'Dropdown input'!$F$16,
IF(I31=10,'Dropdown input'!$F$17,
IF(I31=11,'Dropdown input'!$F$18,
IF(I31=12,'Dropdown input'!$F$19,
IF(I31=13,'Dropdown input'!$F$20,
IF(I31="…selezionare misura","…selezionare misura"))))))))))))))</f>
        <v>…selezionare misura</v>
      </c>
      <c r="R31" s="113" t="str">
        <f t="shared" si="1"/>
        <v/>
      </c>
      <c r="S31" s="113"/>
      <c r="T31" s="114" t="str">
        <f t="shared" si="2"/>
        <v/>
      </c>
      <c r="U31" s="115" t="str">
        <f t="shared" si="3"/>
        <v/>
      </c>
      <c r="V31" s="98" t="str">
        <f t="shared" si="4"/>
        <v/>
      </c>
      <c r="W31" s="117" t="str">
        <f t="shared" si="10"/>
        <v/>
      </c>
      <c r="X31" s="85" t="str">
        <f t="shared" si="5"/>
        <v/>
      </c>
      <c r="Y31" s="99"/>
      <c r="Z31" s="92"/>
      <c r="AA31" s="92"/>
      <c r="AB31" s="92"/>
      <c r="AC31" s="100" t="str">
        <f t="shared" si="6"/>
        <v/>
      </c>
      <c r="AD31" s="101">
        <f t="shared" si="13"/>
        <v>0</v>
      </c>
      <c r="AE31" s="89" t="str">
        <f t="shared" si="7"/>
        <v/>
      </c>
      <c r="AF31" s="99"/>
      <c r="AG31" s="102"/>
      <c r="AH31" s="99"/>
      <c r="AI31" s="102"/>
      <c r="AJ31" s="99"/>
      <c r="AK31" s="99"/>
    </row>
    <row r="32" spans="1:37" ht="46.5" x14ac:dyDescent="0.3">
      <c r="A32" s="91">
        <f>INTRODUZIONE!$B$2</f>
        <v>0</v>
      </c>
      <c r="B32" s="92" t="s">
        <v>75</v>
      </c>
      <c r="C32" s="93" t="s">
        <v>29</v>
      </c>
      <c r="D32" s="93"/>
      <c r="E32" s="92" t="s">
        <v>74</v>
      </c>
      <c r="F32" s="94"/>
      <c r="G32" s="80" t="s">
        <v>11</v>
      </c>
      <c r="H32" s="95" t="s">
        <v>11</v>
      </c>
      <c r="I32" s="189" t="str">
        <f>IF(H32='Dropdown input'!$B$8,'Dropdown input'!$A$8,IF(H32='Dropdown input'!$B$9,'Dropdown input'!$A$9,IF(H32='Dropdown input'!$B$10,'Dropdown input'!$A$10,IF(H32='Dropdown input'!$B$11,'Dropdown input'!$A$11,IF(H32='Dropdown input'!$B$12,'Dropdown input'!$A$12,IF(H32='Dropdown input'!$B$13,'Dropdown input'!$A$13,IF(H32='Dropdown input'!$B$14,'Dropdown input'!$A$14,IF(H32='Dropdown input'!$B$15,'Dropdown input'!$A$15,IF(H32='Dropdown input'!$B$16,'Dropdown input'!$A$16,IF(H32='Dropdown input'!$B$17,'Dropdown input'!$A$17,IF(H32='Dropdown input'!$B$18,'Dropdown input'!$A$18,IF(H32='Dropdown input'!$B$19,'Dropdown input'!$A$19,IF(H32='Dropdown input'!$B$20,'Dropdown input'!$A$20,IF(H32="…selezionare misura","…selezionare misura"))))))))))))))</f>
        <v>…selezionare misura</v>
      </c>
      <c r="J32" s="96"/>
      <c r="K32" s="97">
        <f t="shared" si="14"/>
        <v>0</v>
      </c>
      <c r="L32" s="83" t="str">
        <f>IF(I32=2,'Dropdown input'!$C$9,IF(I32=9,'Dropdown input'!$C$16,IF(I32="…selezionare misura","…selezionare misura",0)))</f>
        <v>…selezionare misura</v>
      </c>
      <c r="M32" s="97" t="str">
        <f t="shared" si="8"/>
        <v/>
      </c>
      <c r="N32" s="83" t="str">
        <f t="shared" si="9"/>
        <v>…selezionare misura</v>
      </c>
      <c r="O32" s="129" t="str">
        <f>IF(I32=1,'Dropdown input'!$D$8,
IF(I32=2,'Dropdown input'!$D$9,
IF(I32=3,'Dropdown input'!$D$10,
IF(I32=4,'Dropdown input'!$D$11,
IF(I32=5,'Dropdown input'!$D$12,
IF(I32=6,'Dropdown input'!$D$13,
IF(I32=7,'Dropdown input'!$D$14,
IF(I32=8,'Dropdown input'!$D$15,
IF(I32=9,'Dropdown input'!$D$16,
IF(I32=10,'Dropdown input'!$D$17,
IF(I32=11,'Dropdown input'!$D$18,
IF(I32=12,'Dropdown input'!$D$19,
IF(I32=13,'Dropdown input'!$D$20,
IF(I32="…selezionare misura","…selezionare misura"))))))))))))))</f>
        <v>…selezionare misura</v>
      </c>
      <c r="P32" s="140" t="str">
        <f t="shared" si="0"/>
        <v/>
      </c>
      <c r="Q32" s="129" t="str">
        <f>IF(I32=1,'Dropdown input'!$F$8,
IF(I32=2,'Dropdown input'!$F$9,
IF(I32=3,'Dropdown input'!$F$10,
IF(I32=4,'Dropdown input'!$F$11,
IF(I32=5,'Dropdown input'!$F$12,
IF(I32=6,'Dropdown input'!$F$13,
IF(I32=7,'Dropdown input'!$F$14,
IF(I32=8,'Dropdown input'!$F$15,
IF(I32=9,'Dropdown input'!$F$16,
IF(I32=10,'Dropdown input'!$F$17,
IF(I32=11,'Dropdown input'!$F$18,
IF(I32=12,'Dropdown input'!$F$19,
IF(I32=13,'Dropdown input'!$F$20,
IF(I32="…selezionare misura","…selezionare misura"))))))))))))))</f>
        <v>…selezionare misura</v>
      </c>
      <c r="R32" s="113" t="str">
        <f t="shared" si="1"/>
        <v/>
      </c>
      <c r="S32" s="113"/>
      <c r="T32" s="114" t="str">
        <f t="shared" si="2"/>
        <v/>
      </c>
      <c r="U32" s="115" t="str">
        <f t="shared" si="3"/>
        <v/>
      </c>
      <c r="V32" s="98" t="str">
        <f t="shared" si="4"/>
        <v/>
      </c>
      <c r="W32" s="117" t="str">
        <f t="shared" si="10"/>
        <v/>
      </c>
      <c r="X32" s="85" t="str">
        <f t="shared" si="5"/>
        <v/>
      </c>
      <c r="Y32" s="99"/>
      <c r="Z32" s="92"/>
      <c r="AA32" s="92"/>
      <c r="AB32" s="92"/>
      <c r="AC32" s="100" t="str">
        <f t="shared" si="6"/>
        <v/>
      </c>
      <c r="AD32" s="101">
        <f t="shared" si="13"/>
        <v>0</v>
      </c>
      <c r="AE32" s="89" t="str">
        <f t="shared" si="7"/>
        <v/>
      </c>
      <c r="AF32" s="99"/>
      <c r="AG32" s="102"/>
      <c r="AH32" s="99"/>
      <c r="AI32" s="102"/>
      <c r="AJ32" s="99"/>
      <c r="AK32" s="99"/>
    </row>
    <row r="33" spans="1:37" ht="46.5" x14ac:dyDescent="0.3">
      <c r="A33" s="91">
        <f>INTRODUZIONE!$B$2</f>
        <v>0</v>
      </c>
      <c r="B33" s="92" t="s">
        <v>75</v>
      </c>
      <c r="C33" s="93" t="s">
        <v>29</v>
      </c>
      <c r="D33" s="93"/>
      <c r="E33" s="92" t="s">
        <v>74</v>
      </c>
      <c r="F33" s="94"/>
      <c r="G33" s="80" t="s">
        <v>11</v>
      </c>
      <c r="H33" s="95" t="s">
        <v>11</v>
      </c>
      <c r="I33" s="189" t="str">
        <f>IF(H33='Dropdown input'!$B$8,'Dropdown input'!$A$8,IF(H33='Dropdown input'!$B$9,'Dropdown input'!$A$9,IF(H33='Dropdown input'!$B$10,'Dropdown input'!$A$10,IF(H33='Dropdown input'!$B$11,'Dropdown input'!$A$11,IF(H33='Dropdown input'!$B$12,'Dropdown input'!$A$12,IF(H33='Dropdown input'!$B$13,'Dropdown input'!$A$13,IF(H33='Dropdown input'!$B$14,'Dropdown input'!$A$14,IF(H33='Dropdown input'!$B$15,'Dropdown input'!$A$15,IF(H33='Dropdown input'!$B$16,'Dropdown input'!$A$16,IF(H33='Dropdown input'!$B$17,'Dropdown input'!$A$17,IF(H33='Dropdown input'!$B$18,'Dropdown input'!$A$18,IF(H33='Dropdown input'!$B$19,'Dropdown input'!$A$19,IF(H33='Dropdown input'!$B$20,'Dropdown input'!$A$20,IF(H33="…selezionare misura","…selezionare misura"))))))))))))))</f>
        <v>…selezionare misura</v>
      </c>
      <c r="J33" s="96"/>
      <c r="K33" s="97">
        <f t="shared" si="14"/>
        <v>0</v>
      </c>
      <c r="L33" s="83" t="str">
        <f>IF(I33=2,'Dropdown input'!$C$9,IF(I33=9,'Dropdown input'!$C$16,IF(I33="…selezionare misura","…selezionare misura",0)))</f>
        <v>…selezionare misura</v>
      </c>
      <c r="M33" s="97" t="str">
        <f t="shared" si="8"/>
        <v/>
      </c>
      <c r="N33" s="83" t="str">
        <f t="shared" si="9"/>
        <v>…selezionare misura</v>
      </c>
      <c r="O33" s="129" t="str">
        <f>IF(I33=1,'Dropdown input'!$D$8,
IF(I33=2,'Dropdown input'!$D$9,
IF(I33=3,'Dropdown input'!$D$10,
IF(I33=4,'Dropdown input'!$D$11,
IF(I33=5,'Dropdown input'!$D$12,
IF(I33=6,'Dropdown input'!$D$13,
IF(I33=7,'Dropdown input'!$D$14,
IF(I33=8,'Dropdown input'!$D$15,
IF(I33=9,'Dropdown input'!$D$16,
IF(I33=10,'Dropdown input'!$D$17,
IF(I33=11,'Dropdown input'!$D$18,
IF(I33=12,'Dropdown input'!$D$19,
IF(I33=13,'Dropdown input'!$D$20,
IF(I33="…selezionare misura","…selezionare misura"))))))))))))))</f>
        <v>…selezionare misura</v>
      </c>
      <c r="P33" s="140" t="str">
        <f t="shared" si="0"/>
        <v/>
      </c>
      <c r="Q33" s="129" t="str">
        <f>IF(I33=1,'Dropdown input'!$F$8,
IF(I33=2,'Dropdown input'!$F$9,
IF(I33=3,'Dropdown input'!$F$10,
IF(I33=4,'Dropdown input'!$F$11,
IF(I33=5,'Dropdown input'!$F$12,
IF(I33=6,'Dropdown input'!$F$13,
IF(I33=7,'Dropdown input'!$F$14,
IF(I33=8,'Dropdown input'!$F$15,
IF(I33=9,'Dropdown input'!$F$16,
IF(I33=10,'Dropdown input'!$F$17,
IF(I33=11,'Dropdown input'!$F$18,
IF(I33=12,'Dropdown input'!$F$19,
IF(I33=13,'Dropdown input'!$F$20,
IF(I33="…selezionare misura","…selezionare misura"))))))))))))))</f>
        <v>…selezionare misura</v>
      </c>
      <c r="R33" s="113" t="str">
        <f t="shared" si="1"/>
        <v/>
      </c>
      <c r="S33" s="113"/>
      <c r="T33" s="114" t="str">
        <f t="shared" si="2"/>
        <v/>
      </c>
      <c r="U33" s="115" t="str">
        <f t="shared" si="3"/>
        <v/>
      </c>
      <c r="V33" s="98" t="str">
        <f t="shared" si="4"/>
        <v/>
      </c>
      <c r="W33" s="117" t="str">
        <f t="shared" si="10"/>
        <v/>
      </c>
      <c r="X33" s="85" t="str">
        <f t="shared" si="5"/>
        <v/>
      </c>
      <c r="Y33" s="99"/>
      <c r="Z33" s="92"/>
      <c r="AA33" s="92"/>
      <c r="AB33" s="92"/>
      <c r="AC33" s="100" t="str">
        <f t="shared" si="6"/>
        <v/>
      </c>
      <c r="AD33" s="101">
        <f t="shared" si="13"/>
        <v>0</v>
      </c>
      <c r="AE33" s="89" t="str">
        <f t="shared" si="7"/>
        <v/>
      </c>
      <c r="AF33" s="99"/>
      <c r="AG33" s="102"/>
      <c r="AH33" s="99"/>
      <c r="AI33" s="102"/>
      <c r="AJ33" s="99"/>
      <c r="AK33" s="99"/>
    </row>
    <row r="34" spans="1:37" ht="46.5" x14ac:dyDescent="0.3">
      <c r="A34" s="91">
        <f>INTRODUZIONE!$B$2</f>
        <v>0</v>
      </c>
      <c r="B34" s="92" t="s">
        <v>75</v>
      </c>
      <c r="C34" s="93" t="s">
        <v>29</v>
      </c>
      <c r="D34" s="93"/>
      <c r="E34" s="92" t="s">
        <v>74</v>
      </c>
      <c r="F34" s="94"/>
      <c r="G34" s="80" t="s">
        <v>11</v>
      </c>
      <c r="H34" s="95" t="s">
        <v>11</v>
      </c>
      <c r="I34" s="189" t="str">
        <f>IF(H34='Dropdown input'!$B$8,'Dropdown input'!$A$8,IF(H34='Dropdown input'!$B$9,'Dropdown input'!$A$9,IF(H34='Dropdown input'!$B$10,'Dropdown input'!$A$10,IF(H34='Dropdown input'!$B$11,'Dropdown input'!$A$11,IF(H34='Dropdown input'!$B$12,'Dropdown input'!$A$12,IF(H34='Dropdown input'!$B$13,'Dropdown input'!$A$13,IF(H34='Dropdown input'!$B$14,'Dropdown input'!$A$14,IF(H34='Dropdown input'!$B$15,'Dropdown input'!$A$15,IF(H34='Dropdown input'!$B$16,'Dropdown input'!$A$16,IF(H34='Dropdown input'!$B$17,'Dropdown input'!$A$17,IF(H34='Dropdown input'!$B$18,'Dropdown input'!$A$18,IF(H34='Dropdown input'!$B$19,'Dropdown input'!$A$19,IF(H34='Dropdown input'!$B$20,'Dropdown input'!$A$20,IF(H34="…selezionare misura","…selezionare misura"))))))))))))))</f>
        <v>…selezionare misura</v>
      </c>
      <c r="J34" s="96"/>
      <c r="K34" s="97">
        <f t="shared" si="14"/>
        <v>0</v>
      </c>
      <c r="L34" s="83" t="str">
        <f>IF(I34=2,'Dropdown input'!$C$9,IF(I34=9,'Dropdown input'!$C$16,IF(I34="…selezionare misura","…selezionare misura",0)))</f>
        <v>…selezionare misura</v>
      </c>
      <c r="M34" s="97" t="str">
        <f t="shared" si="8"/>
        <v/>
      </c>
      <c r="N34" s="83" t="str">
        <f t="shared" si="9"/>
        <v>…selezionare misura</v>
      </c>
      <c r="O34" s="129" t="str">
        <f>IF(I34=1,'Dropdown input'!$D$8,
IF(I34=2,'Dropdown input'!$D$9,
IF(I34=3,'Dropdown input'!$D$10,
IF(I34=4,'Dropdown input'!$D$11,
IF(I34=5,'Dropdown input'!$D$12,
IF(I34=6,'Dropdown input'!$D$13,
IF(I34=7,'Dropdown input'!$D$14,
IF(I34=8,'Dropdown input'!$D$15,
IF(I34=9,'Dropdown input'!$D$16,
IF(I34=10,'Dropdown input'!$D$17,
IF(I34=11,'Dropdown input'!$D$18,
IF(I34=12,'Dropdown input'!$D$19,
IF(I34=13,'Dropdown input'!$D$20,
IF(I34="…selezionare misura","…selezionare misura"))))))))))))))</f>
        <v>…selezionare misura</v>
      </c>
      <c r="P34" s="140" t="str">
        <f t="shared" si="0"/>
        <v/>
      </c>
      <c r="Q34" s="129" t="str">
        <f>IF(I34=1,'Dropdown input'!$F$8,
IF(I34=2,'Dropdown input'!$F$9,
IF(I34=3,'Dropdown input'!$F$10,
IF(I34=4,'Dropdown input'!$F$11,
IF(I34=5,'Dropdown input'!$F$12,
IF(I34=6,'Dropdown input'!$F$13,
IF(I34=7,'Dropdown input'!$F$14,
IF(I34=8,'Dropdown input'!$F$15,
IF(I34=9,'Dropdown input'!$F$16,
IF(I34=10,'Dropdown input'!$F$17,
IF(I34=11,'Dropdown input'!$F$18,
IF(I34=12,'Dropdown input'!$F$19,
IF(I34=13,'Dropdown input'!$F$20,
IF(I34="…selezionare misura","…selezionare misura"))))))))))))))</f>
        <v>…selezionare misura</v>
      </c>
      <c r="R34" s="113" t="str">
        <f t="shared" si="1"/>
        <v/>
      </c>
      <c r="S34" s="113"/>
      <c r="T34" s="114" t="str">
        <f t="shared" si="2"/>
        <v/>
      </c>
      <c r="U34" s="115" t="str">
        <f t="shared" si="3"/>
        <v/>
      </c>
      <c r="V34" s="98" t="str">
        <f t="shared" si="4"/>
        <v/>
      </c>
      <c r="W34" s="117" t="str">
        <f t="shared" si="10"/>
        <v/>
      </c>
      <c r="X34" s="85" t="str">
        <f t="shared" si="5"/>
        <v/>
      </c>
      <c r="Y34" s="99"/>
      <c r="Z34" s="92"/>
      <c r="AA34" s="92"/>
      <c r="AB34" s="92"/>
      <c r="AC34" s="100" t="str">
        <f t="shared" si="6"/>
        <v/>
      </c>
      <c r="AD34" s="101">
        <f t="shared" si="13"/>
        <v>0</v>
      </c>
      <c r="AE34" s="89" t="str">
        <f t="shared" si="7"/>
        <v/>
      </c>
      <c r="AF34" s="99"/>
      <c r="AG34" s="102"/>
      <c r="AH34" s="99"/>
      <c r="AI34" s="102"/>
      <c r="AJ34" s="99"/>
      <c r="AK34" s="99"/>
    </row>
    <row r="35" spans="1:37" ht="46.5" x14ac:dyDescent="0.3">
      <c r="A35" s="91">
        <f>INTRODUZIONE!$B$2</f>
        <v>0</v>
      </c>
      <c r="B35" s="92" t="s">
        <v>75</v>
      </c>
      <c r="C35" s="93" t="s">
        <v>29</v>
      </c>
      <c r="D35" s="93"/>
      <c r="E35" s="92" t="s">
        <v>74</v>
      </c>
      <c r="F35" s="94"/>
      <c r="G35" s="80" t="s">
        <v>11</v>
      </c>
      <c r="H35" s="95" t="s">
        <v>11</v>
      </c>
      <c r="I35" s="189" t="str">
        <f>IF(H35='Dropdown input'!$B$8,'Dropdown input'!$A$8,IF(H35='Dropdown input'!$B$9,'Dropdown input'!$A$9,IF(H35='Dropdown input'!$B$10,'Dropdown input'!$A$10,IF(H35='Dropdown input'!$B$11,'Dropdown input'!$A$11,IF(H35='Dropdown input'!$B$12,'Dropdown input'!$A$12,IF(H35='Dropdown input'!$B$13,'Dropdown input'!$A$13,IF(H35='Dropdown input'!$B$14,'Dropdown input'!$A$14,IF(H35='Dropdown input'!$B$15,'Dropdown input'!$A$15,IF(H35='Dropdown input'!$B$16,'Dropdown input'!$A$16,IF(H35='Dropdown input'!$B$17,'Dropdown input'!$A$17,IF(H35='Dropdown input'!$B$18,'Dropdown input'!$A$18,IF(H35='Dropdown input'!$B$19,'Dropdown input'!$A$19,IF(H35='Dropdown input'!$B$20,'Dropdown input'!$A$20,IF(H35="…selezionare misura","…selezionare misura"))))))))))))))</f>
        <v>…selezionare misura</v>
      </c>
      <c r="J35" s="96"/>
      <c r="K35" s="97">
        <f t="shared" si="14"/>
        <v>0</v>
      </c>
      <c r="L35" s="83" t="str">
        <f>IF(I35=2,'Dropdown input'!$C$9,IF(I35=9,'Dropdown input'!$C$16,IF(I35="…selezionare misura","…selezionare misura",0)))</f>
        <v>…selezionare misura</v>
      </c>
      <c r="M35" s="97" t="str">
        <f t="shared" si="8"/>
        <v/>
      </c>
      <c r="N35" s="83" t="str">
        <f t="shared" si="9"/>
        <v>…selezionare misura</v>
      </c>
      <c r="O35" s="129" t="str">
        <f>IF(I35=1,'Dropdown input'!$D$8,
IF(I35=2,'Dropdown input'!$D$9,
IF(I35=3,'Dropdown input'!$D$10,
IF(I35=4,'Dropdown input'!$D$11,
IF(I35=5,'Dropdown input'!$D$12,
IF(I35=6,'Dropdown input'!$D$13,
IF(I35=7,'Dropdown input'!$D$14,
IF(I35=8,'Dropdown input'!$D$15,
IF(I35=9,'Dropdown input'!$D$16,
IF(I35=10,'Dropdown input'!$D$17,
IF(I35=11,'Dropdown input'!$D$18,
IF(I35=12,'Dropdown input'!$D$19,
IF(I35=13,'Dropdown input'!$D$20,
IF(I35="…selezionare misura","…selezionare misura"))))))))))))))</f>
        <v>…selezionare misura</v>
      </c>
      <c r="P35" s="140" t="str">
        <f t="shared" si="0"/>
        <v/>
      </c>
      <c r="Q35" s="129" t="str">
        <f>IF(I35=1,'Dropdown input'!$F$8,
IF(I35=2,'Dropdown input'!$F$9,
IF(I35=3,'Dropdown input'!$F$10,
IF(I35=4,'Dropdown input'!$F$11,
IF(I35=5,'Dropdown input'!$F$12,
IF(I35=6,'Dropdown input'!$F$13,
IF(I35=7,'Dropdown input'!$F$14,
IF(I35=8,'Dropdown input'!$F$15,
IF(I35=9,'Dropdown input'!$F$16,
IF(I35=10,'Dropdown input'!$F$17,
IF(I35=11,'Dropdown input'!$F$18,
IF(I35=12,'Dropdown input'!$F$19,
IF(I35=13,'Dropdown input'!$F$20,
IF(I35="…selezionare misura","…selezionare misura"))))))))))))))</f>
        <v>…selezionare misura</v>
      </c>
      <c r="R35" s="113" t="str">
        <f t="shared" si="1"/>
        <v/>
      </c>
      <c r="S35" s="113"/>
      <c r="T35" s="114" t="str">
        <f t="shared" si="2"/>
        <v/>
      </c>
      <c r="U35" s="115" t="str">
        <f t="shared" si="3"/>
        <v/>
      </c>
      <c r="V35" s="98" t="str">
        <f t="shared" si="4"/>
        <v/>
      </c>
      <c r="W35" s="117" t="str">
        <f t="shared" si="10"/>
        <v/>
      </c>
      <c r="X35" s="85" t="str">
        <f t="shared" si="5"/>
        <v/>
      </c>
      <c r="Y35" s="99"/>
      <c r="Z35" s="92"/>
      <c r="AA35" s="92"/>
      <c r="AB35" s="92"/>
      <c r="AC35" s="100" t="str">
        <f t="shared" si="6"/>
        <v/>
      </c>
      <c r="AD35" s="101">
        <f t="shared" si="13"/>
        <v>0</v>
      </c>
      <c r="AE35" s="89" t="str">
        <f t="shared" si="7"/>
        <v/>
      </c>
      <c r="AF35" s="99"/>
      <c r="AG35" s="102"/>
      <c r="AH35" s="99"/>
      <c r="AI35" s="102"/>
      <c r="AJ35" s="99"/>
      <c r="AK35" s="99"/>
    </row>
    <row r="36" spans="1:37" ht="46.5" x14ac:dyDescent="0.3">
      <c r="A36" s="91">
        <f>INTRODUZIONE!$B$2</f>
        <v>0</v>
      </c>
      <c r="B36" s="92" t="s">
        <v>75</v>
      </c>
      <c r="C36" s="93" t="s">
        <v>29</v>
      </c>
      <c r="D36" s="93"/>
      <c r="E36" s="92" t="s">
        <v>74</v>
      </c>
      <c r="F36" s="94"/>
      <c r="G36" s="80" t="s">
        <v>11</v>
      </c>
      <c r="H36" s="95" t="s">
        <v>11</v>
      </c>
      <c r="I36" s="189" t="str">
        <f>IF(H36='Dropdown input'!$B$8,'Dropdown input'!$A$8,IF(H36='Dropdown input'!$B$9,'Dropdown input'!$A$9,IF(H36='Dropdown input'!$B$10,'Dropdown input'!$A$10,IF(H36='Dropdown input'!$B$11,'Dropdown input'!$A$11,IF(H36='Dropdown input'!$B$12,'Dropdown input'!$A$12,IF(H36='Dropdown input'!$B$13,'Dropdown input'!$A$13,IF(H36='Dropdown input'!$B$14,'Dropdown input'!$A$14,IF(H36='Dropdown input'!$B$15,'Dropdown input'!$A$15,IF(H36='Dropdown input'!$B$16,'Dropdown input'!$A$16,IF(H36='Dropdown input'!$B$17,'Dropdown input'!$A$17,IF(H36='Dropdown input'!$B$18,'Dropdown input'!$A$18,IF(H36='Dropdown input'!$B$19,'Dropdown input'!$A$19,IF(H36='Dropdown input'!$B$20,'Dropdown input'!$A$20,IF(H36="…selezionare misura","…selezionare misura"))))))))))))))</f>
        <v>…selezionare misura</v>
      </c>
      <c r="J36" s="96"/>
      <c r="K36" s="97">
        <f t="shared" si="14"/>
        <v>0</v>
      </c>
      <c r="L36" s="83" t="str">
        <f>IF(I36=2,'Dropdown input'!$C$9,IF(I36=9,'Dropdown input'!$C$16,IF(I36="…selezionare misura","…selezionare misura",0)))</f>
        <v>…selezionare misura</v>
      </c>
      <c r="M36" s="97" t="str">
        <f t="shared" si="8"/>
        <v/>
      </c>
      <c r="N36" s="83" t="str">
        <f t="shared" si="9"/>
        <v>…selezionare misura</v>
      </c>
      <c r="O36" s="129" t="str">
        <f>IF(I36=1,'Dropdown input'!$D$8,
IF(I36=2,'Dropdown input'!$D$9,
IF(I36=3,'Dropdown input'!$D$10,
IF(I36=4,'Dropdown input'!$D$11,
IF(I36=5,'Dropdown input'!$D$12,
IF(I36=6,'Dropdown input'!$D$13,
IF(I36=7,'Dropdown input'!$D$14,
IF(I36=8,'Dropdown input'!$D$15,
IF(I36=9,'Dropdown input'!$D$16,
IF(I36=10,'Dropdown input'!$D$17,
IF(I36=11,'Dropdown input'!$D$18,
IF(I36=12,'Dropdown input'!$D$19,
IF(I36=13,'Dropdown input'!$D$20,
IF(I36="…selezionare misura","…selezionare misura"))))))))))))))</f>
        <v>…selezionare misura</v>
      </c>
      <c r="P36" s="140" t="str">
        <f t="shared" si="0"/>
        <v/>
      </c>
      <c r="Q36" s="129" t="str">
        <f>IF(I36=1,'Dropdown input'!$F$8,
IF(I36=2,'Dropdown input'!$F$9,
IF(I36=3,'Dropdown input'!$F$10,
IF(I36=4,'Dropdown input'!$F$11,
IF(I36=5,'Dropdown input'!$F$12,
IF(I36=6,'Dropdown input'!$F$13,
IF(I36=7,'Dropdown input'!$F$14,
IF(I36=8,'Dropdown input'!$F$15,
IF(I36=9,'Dropdown input'!$F$16,
IF(I36=10,'Dropdown input'!$F$17,
IF(I36=11,'Dropdown input'!$F$18,
IF(I36=12,'Dropdown input'!$F$19,
IF(I36=13,'Dropdown input'!$F$20,
IF(I36="…selezionare misura","…selezionare misura"))))))))))))))</f>
        <v>…selezionare misura</v>
      </c>
      <c r="R36" s="113" t="str">
        <f t="shared" si="1"/>
        <v/>
      </c>
      <c r="S36" s="113"/>
      <c r="T36" s="114" t="str">
        <f t="shared" si="2"/>
        <v/>
      </c>
      <c r="U36" s="115" t="str">
        <f t="shared" si="3"/>
        <v/>
      </c>
      <c r="V36" s="98" t="str">
        <f t="shared" si="4"/>
        <v/>
      </c>
      <c r="W36" s="117" t="str">
        <f t="shared" si="10"/>
        <v/>
      </c>
      <c r="X36" s="85" t="str">
        <f t="shared" si="5"/>
        <v/>
      </c>
      <c r="Y36" s="99"/>
      <c r="Z36" s="92"/>
      <c r="AA36" s="92"/>
      <c r="AB36" s="92"/>
      <c r="AC36" s="100" t="str">
        <f t="shared" si="6"/>
        <v/>
      </c>
      <c r="AD36" s="101">
        <f t="shared" si="13"/>
        <v>0</v>
      </c>
      <c r="AE36" s="89" t="str">
        <f t="shared" si="7"/>
        <v/>
      </c>
      <c r="AF36" s="99"/>
      <c r="AG36" s="102"/>
      <c r="AH36" s="99"/>
      <c r="AI36" s="102"/>
      <c r="AJ36" s="99"/>
      <c r="AK36" s="99"/>
    </row>
    <row r="37" spans="1:37" ht="46.5" x14ac:dyDescent="0.3">
      <c r="A37" s="91">
        <f>INTRODUZIONE!$B$2</f>
        <v>0</v>
      </c>
      <c r="B37" s="92" t="s">
        <v>75</v>
      </c>
      <c r="C37" s="93" t="s">
        <v>29</v>
      </c>
      <c r="D37" s="93"/>
      <c r="E37" s="92" t="s">
        <v>74</v>
      </c>
      <c r="F37" s="94"/>
      <c r="G37" s="80" t="s">
        <v>11</v>
      </c>
      <c r="H37" s="95" t="s">
        <v>11</v>
      </c>
      <c r="I37" s="189" t="str">
        <f>IF(H37='Dropdown input'!$B$8,'Dropdown input'!$A$8,IF(H37='Dropdown input'!$B$9,'Dropdown input'!$A$9,IF(H37='Dropdown input'!$B$10,'Dropdown input'!$A$10,IF(H37='Dropdown input'!$B$11,'Dropdown input'!$A$11,IF(H37='Dropdown input'!$B$12,'Dropdown input'!$A$12,IF(H37='Dropdown input'!$B$13,'Dropdown input'!$A$13,IF(H37='Dropdown input'!$B$14,'Dropdown input'!$A$14,IF(H37='Dropdown input'!$B$15,'Dropdown input'!$A$15,IF(H37='Dropdown input'!$B$16,'Dropdown input'!$A$16,IF(H37='Dropdown input'!$B$17,'Dropdown input'!$A$17,IF(H37='Dropdown input'!$B$18,'Dropdown input'!$A$18,IF(H37='Dropdown input'!$B$19,'Dropdown input'!$A$19,IF(H37='Dropdown input'!$B$20,'Dropdown input'!$A$20,IF(H37="…selezionare misura","…selezionare misura"))))))))))))))</f>
        <v>…selezionare misura</v>
      </c>
      <c r="J37" s="96"/>
      <c r="K37" s="97">
        <f t="shared" si="14"/>
        <v>0</v>
      </c>
      <c r="L37" s="83" t="str">
        <f>IF(I37=2,'Dropdown input'!$C$9,IF(I37=9,'Dropdown input'!$C$16,IF(I37="…selezionare misura","…selezionare misura",0)))</f>
        <v>…selezionare misura</v>
      </c>
      <c r="M37" s="97" t="str">
        <f t="shared" si="8"/>
        <v/>
      </c>
      <c r="N37" s="83" t="str">
        <f t="shared" si="9"/>
        <v>…selezionare misura</v>
      </c>
      <c r="O37" s="129" t="str">
        <f>IF(I37=1,'Dropdown input'!$D$8,
IF(I37=2,'Dropdown input'!$D$9,
IF(I37=3,'Dropdown input'!$D$10,
IF(I37=4,'Dropdown input'!$D$11,
IF(I37=5,'Dropdown input'!$D$12,
IF(I37=6,'Dropdown input'!$D$13,
IF(I37=7,'Dropdown input'!$D$14,
IF(I37=8,'Dropdown input'!$D$15,
IF(I37=9,'Dropdown input'!$D$16,
IF(I37=10,'Dropdown input'!$D$17,
IF(I37=11,'Dropdown input'!$D$18,
IF(I37=12,'Dropdown input'!$D$19,
IF(I37=13,'Dropdown input'!$D$20,
IF(I37="…selezionare misura","…selezionare misura"))))))))))))))</f>
        <v>…selezionare misura</v>
      </c>
      <c r="P37" s="140" t="str">
        <f t="shared" si="0"/>
        <v/>
      </c>
      <c r="Q37" s="129" t="str">
        <f>IF(I37=1,'Dropdown input'!$F$8,
IF(I37=2,'Dropdown input'!$F$9,
IF(I37=3,'Dropdown input'!$F$10,
IF(I37=4,'Dropdown input'!$F$11,
IF(I37=5,'Dropdown input'!$F$12,
IF(I37=6,'Dropdown input'!$F$13,
IF(I37=7,'Dropdown input'!$F$14,
IF(I37=8,'Dropdown input'!$F$15,
IF(I37=9,'Dropdown input'!$F$16,
IF(I37=10,'Dropdown input'!$F$17,
IF(I37=11,'Dropdown input'!$F$18,
IF(I37=12,'Dropdown input'!$F$19,
IF(I37=13,'Dropdown input'!$F$20,
IF(I37="…selezionare misura","…selezionare misura"))))))))))))))</f>
        <v>…selezionare misura</v>
      </c>
      <c r="R37" s="113" t="str">
        <f t="shared" si="1"/>
        <v/>
      </c>
      <c r="S37" s="113"/>
      <c r="T37" s="114" t="str">
        <f t="shared" si="2"/>
        <v/>
      </c>
      <c r="U37" s="115" t="str">
        <f t="shared" si="3"/>
        <v/>
      </c>
      <c r="V37" s="98" t="str">
        <f t="shared" si="4"/>
        <v/>
      </c>
      <c r="W37" s="117" t="str">
        <f t="shared" si="10"/>
        <v/>
      </c>
      <c r="X37" s="85" t="str">
        <f t="shared" si="5"/>
        <v/>
      </c>
      <c r="Y37" s="99"/>
      <c r="Z37" s="92"/>
      <c r="AA37" s="92"/>
      <c r="AB37" s="92"/>
      <c r="AC37" s="100" t="str">
        <f t="shared" si="6"/>
        <v/>
      </c>
      <c r="AD37" s="101">
        <f t="shared" si="13"/>
        <v>0</v>
      </c>
      <c r="AE37" s="89" t="str">
        <f t="shared" si="7"/>
        <v/>
      </c>
      <c r="AF37" s="99"/>
      <c r="AG37" s="102"/>
      <c r="AH37" s="99"/>
      <c r="AI37" s="102"/>
      <c r="AJ37" s="99"/>
      <c r="AK37" s="99"/>
    </row>
    <row r="38" spans="1:37" ht="46.5" x14ac:dyDescent="0.3">
      <c r="A38" s="91">
        <f>INTRODUZIONE!$B$2</f>
        <v>0</v>
      </c>
      <c r="B38" s="92" t="s">
        <v>75</v>
      </c>
      <c r="C38" s="93" t="s">
        <v>29</v>
      </c>
      <c r="D38" s="93"/>
      <c r="E38" s="92" t="s">
        <v>74</v>
      </c>
      <c r="F38" s="94"/>
      <c r="G38" s="80" t="s">
        <v>11</v>
      </c>
      <c r="H38" s="95" t="s">
        <v>11</v>
      </c>
      <c r="I38" s="189" t="str">
        <f>IF(H38='Dropdown input'!$B$8,'Dropdown input'!$A$8,IF(H38='Dropdown input'!$B$9,'Dropdown input'!$A$9,IF(H38='Dropdown input'!$B$10,'Dropdown input'!$A$10,IF(H38='Dropdown input'!$B$11,'Dropdown input'!$A$11,IF(H38='Dropdown input'!$B$12,'Dropdown input'!$A$12,IF(H38='Dropdown input'!$B$13,'Dropdown input'!$A$13,IF(H38='Dropdown input'!$B$14,'Dropdown input'!$A$14,IF(H38='Dropdown input'!$B$15,'Dropdown input'!$A$15,IF(H38='Dropdown input'!$B$16,'Dropdown input'!$A$16,IF(H38='Dropdown input'!$B$17,'Dropdown input'!$A$17,IF(H38='Dropdown input'!$B$18,'Dropdown input'!$A$18,IF(H38='Dropdown input'!$B$19,'Dropdown input'!$A$19,IF(H38='Dropdown input'!$B$20,'Dropdown input'!$A$20,IF(H38="…selezionare misura","…selezionare misura"))))))))))))))</f>
        <v>…selezionare misura</v>
      </c>
      <c r="J38" s="96"/>
      <c r="K38" s="97">
        <f t="shared" ref="K38:K48" si="15">F38-J38</f>
        <v>0</v>
      </c>
      <c r="L38" s="83" t="str">
        <f>IF(I38=2,'Dropdown input'!$C$9,IF(I38=9,'Dropdown input'!$C$16,IF(I38="…selezionare misura","…selezionare misura",0)))</f>
        <v>…selezionare misura</v>
      </c>
      <c r="M38" s="97" t="str">
        <f t="shared" si="8"/>
        <v/>
      </c>
      <c r="N38" s="83" t="str">
        <f t="shared" si="9"/>
        <v>…selezionare misura</v>
      </c>
      <c r="O38" s="129" t="str">
        <f>IF(I38=1,'Dropdown input'!$D$8,
IF(I38=2,'Dropdown input'!$D$9,
IF(I38=3,'Dropdown input'!$D$10,
IF(I38=4,'Dropdown input'!$D$11,
IF(I38=5,'Dropdown input'!$D$12,
IF(I38=6,'Dropdown input'!$D$13,
IF(I38=7,'Dropdown input'!$D$14,
IF(I38=8,'Dropdown input'!$D$15,
IF(I38=9,'Dropdown input'!$D$16,
IF(I38=10,'Dropdown input'!$D$17,
IF(I38=11,'Dropdown input'!$D$18,
IF(I38=12,'Dropdown input'!$D$19,
IF(I38=13,'Dropdown input'!$D$20,
IF(I38="…selezionare misura","…selezionare misura"))))))))))))))</f>
        <v>…selezionare misura</v>
      </c>
      <c r="P38" s="140" t="str">
        <f t="shared" si="0"/>
        <v/>
      </c>
      <c r="Q38" s="129" t="str">
        <f>IF(I38=1,'Dropdown input'!$F$8,
IF(I38=2,'Dropdown input'!$F$9,
IF(I38=3,'Dropdown input'!$F$10,
IF(I38=4,'Dropdown input'!$F$11,
IF(I38=5,'Dropdown input'!$F$12,
IF(I38=6,'Dropdown input'!$F$13,
IF(I38=7,'Dropdown input'!$F$14,
IF(I38=8,'Dropdown input'!$F$15,
IF(I38=9,'Dropdown input'!$F$16,
IF(I38=10,'Dropdown input'!$F$17,
IF(I38=11,'Dropdown input'!$F$18,
IF(I38=12,'Dropdown input'!$F$19,
IF(I38=13,'Dropdown input'!$F$20,
IF(I38="…selezionare misura","…selezionare misura"))))))))))))))</f>
        <v>…selezionare misura</v>
      </c>
      <c r="R38" s="113" t="str">
        <f t="shared" si="1"/>
        <v/>
      </c>
      <c r="S38" s="113"/>
      <c r="T38" s="114" t="str">
        <f t="shared" si="2"/>
        <v/>
      </c>
      <c r="U38" s="115" t="str">
        <f t="shared" si="3"/>
        <v/>
      </c>
      <c r="V38" s="98" t="str">
        <f t="shared" si="4"/>
        <v/>
      </c>
      <c r="W38" s="117" t="str">
        <f t="shared" si="10"/>
        <v/>
      </c>
      <c r="X38" s="85" t="str">
        <f t="shared" si="5"/>
        <v/>
      </c>
      <c r="Y38" s="99"/>
      <c r="Z38" s="92"/>
      <c r="AA38" s="92"/>
      <c r="AB38" s="92"/>
      <c r="AC38" s="100" t="str">
        <f t="shared" si="6"/>
        <v/>
      </c>
      <c r="AD38" s="101">
        <f t="shared" ref="AD38:AD48" si="16">SUM(Y38:AC38)</f>
        <v>0</v>
      </c>
      <c r="AE38" s="89" t="str">
        <f t="shared" si="7"/>
        <v/>
      </c>
      <c r="AF38" s="99"/>
      <c r="AG38" s="102"/>
      <c r="AH38" s="99"/>
      <c r="AI38" s="102"/>
      <c r="AJ38" s="99"/>
      <c r="AK38" s="99"/>
    </row>
    <row r="39" spans="1:37" ht="46.5" x14ac:dyDescent="0.3">
      <c r="A39" s="91">
        <f>INTRODUZIONE!$B$2</f>
        <v>0</v>
      </c>
      <c r="B39" s="92" t="s">
        <v>75</v>
      </c>
      <c r="C39" s="93" t="s">
        <v>29</v>
      </c>
      <c r="D39" s="93"/>
      <c r="E39" s="92" t="s">
        <v>74</v>
      </c>
      <c r="F39" s="94"/>
      <c r="G39" s="80" t="s">
        <v>11</v>
      </c>
      <c r="H39" s="95" t="s">
        <v>11</v>
      </c>
      <c r="I39" s="189" t="str">
        <f>IF(H39='Dropdown input'!$B$8,'Dropdown input'!$A$8,IF(H39='Dropdown input'!$B$9,'Dropdown input'!$A$9,IF(H39='Dropdown input'!$B$10,'Dropdown input'!$A$10,IF(H39='Dropdown input'!$B$11,'Dropdown input'!$A$11,IF(H39='Dropdown input'!$B$12,'Dropdown input'!$A$12,IF(H39='Dropdown input'!$B$13,'Dropdown input'!$A$13,IF(H39='Dropdown input'!$B$14,'Dropdown input'!$A$14,IF(H39='Dropdown input'!$B$15,'Dropdown input'!$A$15,IF(H39='Dropdown input'!$B$16,'Dropdown input'!$A$16,IF(H39='Dropdown input'!$B$17,'Dropdown input'!$A$17,IF(H39='Dropdown input'!$B$18,'Dropdown input'!$A$18,IF(H39='Dropdown input'!$B$19,'Dropdown input'!$A$19,IF(H39='Dropdown input'!$B$20,'Dropdown input'!$A$20,IF(H39="…selezionare misura","…selezionare misura"))))))))))))))</f>
        <v>…selezionare misura</v>
      </c>
      <c r="J39" s="96"/>
      <c r="K39" s="97">
        <f t="shared" si="15"/>
        <v>0</v>
      </c>
      <c r="L39" s="83" t="str">
        <f>IF(I39=2,'Dropdown input'!$C$9,IF(I39=9,'Dropdown input'!$C$16,IF(I39="…selezionare misura","…selezionare misura",0)))</f>
        <v>…selezionare misura</v>
      </c>
      <c r="M39" s="97" t="str">
        <f t="shared" si="8"/>
        <v/>
      </c>
      <c r="N39" s="83" t="str">
        <f t="shared" si="9"/>
        <v>…selezionare misura</v>
      </c>
      <c r="O39" s="129" t="str">
        <f>IF(I39=1,'Dropdown input'!$D$8,
IF(I39=2,'Dropdown input'!$D$9,
IF(I39=3,'Dropdown input'!$D$10,
IF(I39=4,'Dropdown input'!$D$11,
IF(I39=5,'Dropdown input'!$D$12,
IF(I39=6,'Dropdown input'!$D$13,
IF(I39=7,'Dropdown input'!$D$14,
IF(I39=8,'Dropdown input'!$D$15,
IF(I39=9,'Dropdown input'!$D$16,
IF(I39=10,'Dropdown input'!$D$17,
IF(I39=11,'Dropdown input'!$D$18,
IF(I39=12,'Dropdown input'!$D$19,
IF(I39=13,'Dropdown input'!$D$20,
IF(I39="…selezionare misura","…selezionare misura"))))))))))))))</f>
        <v>…selezionare misura</v>
      </c>
      <c r="P39" s="140" t="str">
        <f t="shared" si="0"/>
        <v/>
      </c>
      <c r="Q39" s="129" t="str">
        <f>IF(I39=1,'Dropdown input'!$F$8,
IF(I39=2,'Dropdown input'!$F$9,
IF(I39=3,'Dropdown input'!$F$10,
IF(I39=4,'Dropdown input'!$F$11,
IF(I39=5,'Dropdown input'!$F$12,
IF(I39=6,'Dropdown input'!$F$13,
IF(I39=7,'Dropdown input'!$F$14,
IF(I39=8,'Dropdown input'!$F$15,
IF(I39=9,'Dropdown input'!$F$16,
IF(I39=10,'Dropdown input'!$F$17,
IF(I39=11,'Dropdown input'!$F$18,
IF(I39=12,'Dropdown input'!$F$19,
IF(I39=13,'Dropdown input'!$F$20,
IF(I39="…selezionare misura","…selezionare misura"))))))))))))))</f>
        <v>…selezionare misura</v>
      </c>
      <c r="R39" s="113" t="str">
        <f t="shared" si="1"/>
        <v/>
      </c>
      <c r="S39" s="113"/>
      <c r="T39" s="114" t="str">
        <f t="shared" si="2"/>
        <v/>
      </c>
      <c r="U39" s="115" t="str">
        <f t="shared" si="3"/>
        <v/>
      </c>
      <c r="V39" s="98" t="str">
        <f t="shared" si="4"/>
        <v/>
      </c>
      <c r="W39" s="117" t="str">
        <f t="shared" si="10"/>
        <v/>
      </c>
      <c r="X39" s="85" t="str">
        <f t="shared" si="5"/>
        <v/>
      </c>
      <c r="Y39" s="99"/>
      <c r="Z39" s="92"/>
      <c r="AA39" s="92"/>
      <c r="AB39" s="92"/>
      <c r="AC39" s="100" t="str">
        <f t="shared" si="6"/>
        <v/>
      </c>
      <c r="AD39" s="101">
        <f t="shared" si="16"/>
        <v>0</v>
      </c>
      <c r="AE39" s="89" t="str">
        <f t="shared" si="7"/>
        <v/>
      </c>
      <c r="AF39" s="99"/>
      <c r="AG39" s="102"/>
      <c r="AH39" s="99"/>
      <c r="AI39" s="102"/>
      <c r="AJ39" s="99"/>
      <c r="AK39" s="99"/>
    </row>
    <row r="40" spans="1:37" ht="46.5" x14ac:dyDescent="0.3">
      <c r="A40" s="91">
        <f>INTRODUZIONE!$B$2</f>
        <v>0</v>
      </c>
      <c r="B40" s="92" t="s">
        <v>75</v>
      </c>
      <c r="C40" s="93" t="s">
        <v>29</v>
      </c>
      <c r="D40" s="93"/>
      <c r="E40" s="92" t="s">
        <v>74</v>
      </c>
      <c r="F40" s="94"/>
      <c r="G40" s="80" t="s">
        <v>11</v>
      </c>
      <c r="H40" s="95" t="s">
        <v>11</v>
      </c>
      <c r="I40" s="189" t="str">
        <f>IF(H40='Dropdown input'!$B$8,'Dropdown input'!$A$8,IF(H40='Dropdown input'!$B$9,'Dropdown input'!$A$9,IF(H40='Dropdown input'!$B$10,'Dropdown input'!$A$10,IF(H40='Dropdown input'!$B$11,'Dropdown input'!$A$11,IF(H40='Dropdown input'!$B$12,'Dropdown input'!$A$12,IF(H40='Dropdown input'!$B$13,'Dropdown input'!$A$13,IF(H40='Dropdown input'!$B$14,'Dropdown input'!$A$14,IF(H40='Dropdown input'!$B$15,'Dropdown input'!$A$15,IF(H40='Dropdown input'!$B$16,'Dropdown input'!$A$16,IF(H40='Dropdown input'!$B$17,'Dropdown input'!$A$17,IF(H40='Dropdown input'!$B$18,'Dropdown input'!$A$18,IF(H40='Dropdown input'!$B$19,'Dropdown input'!$A$19,IF(H40='Dropdown input'!$B$20,'Dropdown input'!$A$20,IF(H40="…selezionare misura","…selezionare misura"))))))))))))))</f>
        <v>…selezionare misura</v>
      </c>
      <c r="J40" s="96"/>
      <c r="K40" s="97">
        <f t="shared" si="15"/>
        <v>0</v>
      </c>
      <c r="L40" s="83" t="str">
        <f>IF(I40=2,'Dropdown input'!$C$9,IF(I40=9,'Dropdown input'!$C$16,IF(I40="…selezionare misura","…selezionare misura",0)))</f>
        <v>…selezionare misura</v>
      </c>
      <c r="M40" s="97" t="str">
        <f t="shared" si="8"/>
        <v/>
      </c>
      <c r="N40" s="83" t="str">
        <f t="shared" si="9"/>
        <v>…selezionare misura</v>
      </c>
      <c r="O40" s="129" t="str">
        <f>IF(I40=1,'Dropdown input'!$D$8,
IF(I40=2,'Dropdown input'!$D$9,
IF(I40=3,'Dropdown input'!$D$10,
IF(I40=4,'Dropdown input'!$D$11,
IF(I40=5,'Dropdown input'!$D$12,
IF(I40=6,'Dropdown input'!$D$13,
IF(I40=7,'Dropdown input'!$D$14,
IF(I40=8,'Dropdown input'!$D$15,
IF(I40=9,'Dropdown input'!$D$16,
IF(I40=10,'Dropdown input'!$D$17,
IF(I40=11,'Dropdown input'!$D$18,
IF(I40=12,'Dropdown input'!$D$19,
IF(I40=13,'Dropdown input'!$D$20,
IF(I40="…selezionare misura","…selezionare misura"))))))))))))))</f>
        <v>…selezionare misura</v>
      </c>
      <c r="P40" s="140" t="str">
        <f t="shared" si="0"/>
        <v/>
      </c>
      <c r="Q40" s="129" t="str">
        <f>IF(I40=1,'Dropdown input'!$F$8,
IF(I40=2,'Dropdown input'!$F$9,
IF(I40=3,'Dropdown input'!$F$10,
IF(I40=4,'Dropdown input'!$F$11,
IF(I40=5,'Dropdown input'!$F$12,
IF(I40=6,'Dropdown input'!$F$13,
IF(I40=7,'Dropdown input'!$F$14,
IF(I40=8,'Dropdown input'!$F$15,
IF(I40=9,'Dropdown input'!$F$16,
IF(I40=10,'Dropdown input'!$F$17,
IF(I40=11,'Dropdown input'!$F$18,
IF(I40=12,'Dropdown input'!$F$19,
IF(I40=13,'Dropdown input'!$F$20,
IF(I40="…selezionare misura","…selezionare misura"))))))))))))))</f>
        <v>…selezionare misura</v>
      </c>
      <c r="R40" s="113" t="str">
        <f t="shared" si="1"/>
        <v/>
      </c>
      <c r="S40" s="113"/>
      <c r="T40" s="114" t="str">
        <f t="shared" si="2"/>
        <v/>
      </c>
      <c r="U40" s="115" t="str">
        <f t="shared" si="3"/>
        <v/>
      </c>
      <c r="V40" s="98" t="str">
        <f t="shared" si="4"/>
        <v/>
      </c>
      <c r="W40" s="117" t="str">
        <f t="shared" si="10"/>
        <v/>
      </c>
      <c r="X40" s="85" t="str">
        <f t="shared" si="5"/>
        <v/>
      </c>
      <c r="Y40" s="99"/>
      <c r="Z40" s="92"/>
      <c r="AA40" s="92"/>
      <c r="AB40" s="92"/>
      <c r="AC40" s="100" t="str">
        <f t="shared" si="6"/>
        <v/>
      </c>
      <c r="AD40" s="101">
        <f t="shared" si="16"/>
        <v>0</v>
      </c>
      <c r="AE40" s="89" t="str">
        <f t="shared" si="7"/>
        <v/>
      </c>
      <c r="AF40" s="99"/>
      <c r="AG40" s="102"/>
      <c r="AH40" s="99"/>
      <c r="AI40" s="102"/>
      <c r="AJ40" s="99"/>
      <c r="AK40" s="99"/>
    </row>
    <row r="41" spans="1:37" ht="46.5" x14ac:dyDescent="0.3">
      <c r="A41" s="91">
        <f>INTRODUZIONE!$B$2</f>
        <v>0</v>
      </c>
      <c r="B41" s="92" t="s">
        <v>75</v>
      </c>
      <c r="C41" s="93" t="s">
        <v>29</v>
      </c>
      <c r="D41" s="93"/>
      <c r="E41" s="92" t="s">
        <v>74</v>
      </c>
      <c r="F41" s="94"/>
      <c r="G41" s="80" t="s">
        <v>11</v>
      </c>
      <c r="H41" s="95" t="s">
        <v>11</v>
      </c>
      <c r="I41" s="189" t="str">
        <f>IF(H41='Dropdown input'!$B$8,'Dropdown input'!$A$8,IF(H41='Dropdown input'!$B$9,'Dropdown input'!$A$9,IF(H41='Dropdown input'!$B$10,'Dropdown input'!$A$10,IF(H41='Dropdown input'!$B$11,'Dropdown input'!$A$11,IF(H41='Dropdown input'!$B$12,'Dropdown input'!$A$12,IF(H41='Dropdown input'!$B$13,'Dropdown input'!$A$13,IF(H41='Dropdown input'!$B$14,'Dropdown input'!$A$14,IF(H41='Dropdown input'!$B$15,'Dropdown input'!$A$15,IF(H41='Dropdown input'!$B$16,'Dropdown input'!$A$16,IF(H41='Dropdown input'!$B$17,'Dropdown input'!$A$17,IF(H41='Dropdown input'!$B$18,'Dropdown input'!$A$18,IF(H41='Dropdown input'!$B$19,'Dropdown input'!$A$19,IF(H41='Dropdown input'!$B$20,'Dropdown input'!$A$20,IF(H41="…selezionare misura","…selezionare misura"))))))))))))))</f>
        <v>…selezionare misura</v>
      </c>
      <c r="J41" s="96"/>
      <c r="K41" s="97">
        <f t="shared" si="15"/>
        <v>0</v>
      </c>
      <c r="L41" s="83" t="str">
        <f>IF(I41=2,'Dropdown input'!$C$9,IF(I41=9,'Dropdown input'!$C$16,IF(I41="…selezionare misura","…selezionare misura",0)))</f>
        <v>…selezionare misura</v>
      </c>
      <c r="M41" s="97" t="str">
        <f t="shared" si="8"/>
        <v/>
      </c>
      <c r="N41" s="83" t="str">
        <f t="shared" si="9"/>
        <v>…selezionare misura</v>
      </c>
      <c r="O41" s="129" t="str">
        <f>IF(I41=1,'Dropdown input'!$D$8,
IF(I41=2,'Dropdown input'!$D$9,
IF(I41=3,'Dropdown input'!$D$10,
IF(I41=4,'Dropdown input'!$D$11,
IF(I41=5,'Dropdown input'!$D$12,
IF(I41=6,'Dropdown input'!$D$13,
IF(I41=7,'Dropdown input'!$D$14,
IF(I41=8,'Dropdown input'!$D$15,
IF(I41=9,'Dropdown input'!$D$16,
IF(I41=10,'Dropdown input'!$D$17,
IF(I41=11,'Dropdown input'!$D$18,
IF(I41=12,'Dropdown input'!$D$19,
IF(I41=13,'Dropdown input'!$D$20,
IF(I41="…selezionare misura","…selezionare misura"))))))))))))))</f>
        <v>…selezionare misura</v>
      </c>
      <c r="P41" s="140" t="str">
        <f t="shared" si="0"/>
        <v/>
      </c>
      <c r="Q41" s="129" t="str">
        <f>IF(I41=1,'Dropdown input'!$F$8,
IF(I41=2,'Dropdown input'!$F$9,
IF(I41=3,'Dropdown input'!$F$10,
IF(I41=4,'Dropdown input'!$F$11,
IF(I41=5,'Dropdown input'!$F$12,
IF(I41=6,'Dropdown input'!$F$13,
IF(I41=7,'Dropdown input'!$F$14,
IF(I41=8,'Dropdown input'!$F$15,
IF(I41=9,'Dropdown input'!$F$16,
IF(I41=10,'Dropdown input'!$F$17,
IF(I41=11,'Dropdown input'!$F$18,
IF(I41=12,'Dropdown input'!$F$19,
IF(I41=13,'Dropdown input'!$F$20,
IF(I41="…selezionare misura","…selezionare misura"))))))))))))))</f>
        <v>…selezionare misura</v>
      </c>
      <c r="R41" s="113" t="str">
        <f t="shared" si="1"/>
        <v/>
      </c>
      <c r="S41" s="113"/>
      <c r="T41" s="114" t="str">
        <f t="shared" si="2"/>
        <v/>
      </c>
      <c r="U41" s="115" t="str">
        <f t="shared" si="3"/>
        <v/>
      </c>
      <c r="V41" s="98" t="str">
        <f t="shared" si="4"/>
        <v/>
      </c>
      <c r="W41" s="117" t="str">
        <f t="shared" si="10"/>
        <v/>
      </c>
      <c r="X41" s="85" t="str">
        <f t="shared" si="5"/>
        <v/>
      </c>
      <c r="Y41" s="99"/>
      <c r="Z41" s="92"/>
      <c r="AA41" s="92"/>
      <c r="AB41" s="92"/>
      <c r="AC41" s="100" t="str">
        <f t="shared" si="6"/>
        <v/>
      </c>
      <c r="AD41" s="101">
        <f t="shared" si="16"/>
        <v>0</v>
      </c>
      <c r="AE41" s="89" t="str">
        <f t="shared" si="7"/>
        <v/>
      </c>
      <c r="AF41" s="99"/>
      <c r="AG41" s="102"/>
      <c r="AH41" s="99"/>
      <c r="AI41" s="102"/>
      <c r="AJ41" s="99"/>
      <c r="AK41" s="99"/>
    </row>
    <row r="42" spans="1:37" ht="46.5" x14ac:dyDescent="0.3">
      <c r="A42" s="91">
        <f>INTRODUZIONE!$B$2</f>
        <v>0</v>
      </c>
      <c r="B42" s="92" t="s">
        <v>75</v>
      </c>
      <c r="C42" s="93" t="s">
        <v>29</v>
      </c>
      <c r="D42" s="93"/>
      <c r="E42" s="92" t="s">
        <v>74</v>
      </c>
      <c r="F42" s="94"/>
      <c r="G42" s="80" t="s">
        <v>11</v>
      </c>
      <c r="H42" s="95" t="s">
        <v>11</v>
      </c>
      <c r="I42" s="189" t="str">
        <f>IF(H42='Dropdown input'!$B$8,'Dropdown input'!$A$8,IF(H42='Dropdown input'!$B$9,'Dropdown input'!$A$9,IF(H42='Dropdown input'!$B$10,'Dropdown input'!$A$10,IF(H42='Dropdown input'!$B$11,'Dropdown input'!$A$11,IF(H42='Dropdown input'!$B$12,'Dropdown input'!$A$12,IF(H42='Dropdown input'!$B$13,'Dropdown input'!$A$13,IF(H42='Dropdown input'!$B$14,'Dropdown input'!$A$14,IF(H42='Dropdown input'!$B$15,'Dropdown input'!$A$15,IF(H42='Dropdown input'!$B$16,'Dropdown input'!$A$16,IF(H42='Dropdown input'!$B$17,'Dropdown input'!$A$17,IF(H42='Dropdown input'!$B$18,'Dropdown input'!$A$18,IF(H42='Dropdown input'!$B$19,'Dropdown input'!$A$19,IF(H42='Dropdown input'!$B$20,'Dropdown input'!$A$20,IF(H42="…selezionare misura","…selezionare misura"))))))))))))))</f>
        <v>…selezionare misura</v>
      </c>
      <c r="J42" s="96"/>
      <c r="K42" s="97">
        <f t="shared" si="15"/>
        <v>0</v>
      </c>
      <c r="L42" s="83" t="str">
        <f>IF(I42=2,'Dropdown input'!$C$9,IF(I42=9,'Dropdown input'!$C$16,IF(I42="…selezionare misura","…selezionare misura",0)))</f>
        <v>…selezionare misura</v>
      </c>
      <c r="M42" s="97" t="str">
        <f t="shared" si="8"/>
        <v/>
      </c>
      <c r="N42" s="83" t="str">
        <f t="shared" si="9"/>
        <v>…selezionare misura</v>
      </c>
      <c r="O42" s="129" t="str">
        <f>IF(I42=1,'Dropdown input'!$D$8,
IF(I42=2,'Dropdown input'!$D$9,
IF(I42=3,'Dropdown input'!$D$10,
IF(I42=4,'Dropdown input'!$D$11,
IF(I42=5,'Dropdown input'!$D$12,
IF(I42=6,'Dropdown input'!$D$13,
IF(I42=7,'Dropdown input'!$D$14,
IF(I42=8,'Dropdown input'!$D$15,
IF(I42=9,'Dropdown input'!$D$16,
IF(I42=10,'Dropdown input'!$D$17,
IF(I42=11,'Dropdown input'!$D$18,
IF(I42=12,'Dropdown input'!$D$19,
IF(I42=13,'Dropdown input'!$D$20,
IF(I42="…selezionare misura","…selezionare misura"))))))))))))))</f>
        <v>…selezionare misura</v>
      </c>
      <c r="P42" s="140" t="str">
        <f t="shared" si="0"/>
        <v/>
      </c>
      <c r="Q42" s="129" t="str">
        <f>IF(I42=1,'Dropdown input'!$F$8,
IF(I42=2,'Dropdown input'!$F$9,
IF(I42=3,'Dropdown input'!$F$10,
IF(I42=4,'Dropdown input'!$F$11,
IF(I42=5,'Dropdown input'!$F$12,
IF(I42=6,'Dropdown input'!$F$13,
IF(I42=7,'Dropdown input'!$F$14,
IF(I42=8,'Dropdown input'!$F$15,
IF(I42=9,'Dropdown input'!$F$16,
IF(I42=10,'Dropdown input'!$F$17,
IF(I42=11,'Dropdown input'!$F$18,
IF(I42=12,'Dropdown input'!$F$19,
IF(I42=13,'Dropdown input'!$F$20,
IF(I42="…selezionare misura","…selezionare misura"))))))))))))))</f>
        <v>…selezionare misura</v>
      </c>
      <c r="R42" s="113" t="str">
        <f t="shared" si="1"/>
        <v/>
      </c>
      <c r="S42" s="113"/>
      <c r="T42" s="114" t="str">
        <f t="shared" si="2"/>
        <v/>
      </c>
      <c r="U42" s="115" t="str">
        <f t="shared" si="3"/>
        <v/>
      </c>
      <c r="V42" s="98" t="str">
        <f t="shared" si="4"/>
        <v/>
      </c>
      <c r="W42" s="117" t="str">
        <f t="shared" si="10"/>
        <v/>
      </c>
      <c r="X42" s="85" t="str">
        <f t="shared" si="5"/>
        <v/>
      </c>
      <c r="Y42" s="99"/>
      <c r="Z42" s="92"/>
      <c r="AA42" s="92"/>
      <c r="AB42" s="92"/>
      <c r="AC42" s="100" t="str">
        <f t="shared" si="6"/>
        <v/>
      </c>
      <c r="AD42" s="101">
        <f t="shared" si="16"/>
        <v>0</v>
      </c>
      <c r="AE42" s="89" t="str">
        <f t="shared" si="7"/>
        <v/>
      </c>
      <c r="AF42" s="99"/>
      <c r="AG42" s="102"/>
      <c r="AH42" s="99"/>
      <c r="AI42" s="102"/>
      <c r="AJ42" s="99"/>
      <c r="AK42" s="99"/>
    </row>
    <row r="43" spans="1:37" ht="46.5" x14ac:dyDescent="0.3">
      <c r="A43" s="91">
        <f>INTRODUZIONE!$B$2</f>
        <v>0</v>
      </c>
      <c r="B43" s="92" t="s">
        <v>75</v>
      </c>
      <c r="C43" s="93" t="s">
        <v>29</v>
      </c>
      <c r="D43" s="93"/>
      <c r="E43" s="92" t="s">
        <v>74</v>
      </c>
      <c r="F43" s="94"/>
      <c r="G43" s="80" t="s">
        <v>11</v>
      </c>
      <c r="H43" s="95" t="s">
        <v>11</v>
      </c>
      <c r="I43" s="189" t="str">
        <f>IF(H43='Dropdown input'!$B$8,'Dropdown input'!$A$8,IF(H43='Dropdown input'!$B$9,'Dropdown input'!$A$9,IF(H43='Dropdown input'!$B$10,'Dropdown input'!$A$10,IF(H43='Dropdown input'!$B$11,'Dropdown input'!$A$11,IF(H43='Dropdown input'!$B$12,'Dropdown input'!$A$12,IF(H43='Dropdown input'!$B$13,'Dropdown input'!$A$13,IF(H43='Dropdown input'!$B$14,'Dropdown input'!$A$14,IF(H43='Dropdown input'!$B$15,'Dropdown input'!$A$15,IF(H43='Dropdown input'!$B$16,'Dropdown input'!$A$16,IF(H43='Dropdown input'!$B$17,'Dropdown input'!$A$17,IF(H43='Dropdown input'!$B$18,'Dropdown input'!$A$18,IF(H43='Dropdown input'!$B$19,'Dropdown input'!$A$19,IF(H43='Dropdown input'!$B$20,'Dropdown input'!$A$20,IF(H43="…selezionare misura","…selezionare misura"))))))))))))))</f>
        <v>…selezionare misura</v>
      </c>
      <c r="J43" s="96"/>
      <c r="K43" s="97">
        <f t="shared" si="15"/>
        <v>0</v>
      </c>
      <c r="L43" s="83" t="str">
        <f>IF(I43=2,'Dropdown input'!$C$9,IF(I43=9,'Dropdown input'!$C$16,IF(I43="…selezionare misura","…selezionare misura",0)))</f>
        <v>…selezionare misura</v>
      </c>
      <c r="M43" s="97" t="str">
        <f t="shared" si="8"/>
        <v/>
      </c>
      <c r="N43" s="83" t="str">
        <f t="shared" si="9"/>
        <v>…selezionare misura</v>
      </c>
      <c r="O43" s="129" t="str">
        <f>IF(I43=1,'Dropdown input'!$D$8,
IF(I43=2,'Dropdown input'!$D$9,
IF(I43=3,'Dropdown input'!$D$10,
IF(I43=4,'Dropdown input'!$D$11,
IF(I43=5,'Dropdown input'!$D$12,
IF(I43=6,'Dropdown input'!$D$13,
IF(I43=7,'Dropdown input'!$D$14,
IF(I43=8,'Dropdown input'!$D$15,
IF(I43=9,'Dropdown input'!$D$16,
IF(I43=10,'Dropdown input'!$D$17,
IF(I43=11,'Dropdown input'!$D$18,
IF(I43=12,'Dropdown input'!$D$19,
IF(I43=13,'Dropdown input'!$D$20,
IF(I43="…selezionare misura","…selezionare misura"))))))))))))))</f>
        <v>…selezionare misura</v>
      </c>
      <c r="P43" s="140" t="str">
        <f t="shared" si="0"/>
        <v/>
      </c>
      <c r="Q43" s="129" t="str">
        <f>IF(I43=1,'Dropdown input'!$F$8,
IF(I43=2,'Dropdown input'!$F$9,
IF(I43=3,'Dropdown input'!$F$10,
IF(I43=4,'Dropdown input'!$F$11,
IF(I43=5,'Dropdown input'!$F$12,
IF(I43=6,'Dropdown input'!$F$13,
IF(I43=7,'Dropdown input'!$F$14,
IF(I43=8,'Dropdown input'!$F$15,
IF(I43=9,'Dropdown input'!$F$16,
IF(I43=10,'Dropdown input'!$F$17,
IF(I43=11,'Dropdown input'!$F$18,
IF(I43=12,'Dropdown input'!$F$19,
IF(I43=13,'Dropdown input'!$F$20,
IF(I43="…selezionare misura","…selezionare misura"))))))))))))))</f>
        <v>…selezionare misura</v>
      </c>
      <c r="R43" s="113" t="str">
        <f t="shared" si="1"/>
        <v/>
      </c>
      <c r="S43" s="113"/>
      <c r="T43" s="114" t="str">
        <f t="shared" si="2"/>
        <v/>
      </c>
      <c r="U43" s="115" t="str">
        <f t="shared" si="3"/>
        <v/>
      </c>
      <c r="V43" s="98" t="str">
        <f t="shared" si="4"/>
        <v/>
      </c>
      <c r="W43" s="117" t="str">
        <f t="shared" si="10"/>
        <v/>
      </c>
      <c r="X43" s="85" t="str">
        <f t="shared" si="5"/>
        <v/>
      </c>
      <c r="Y43" s="99"/>
      <c r="Z43" s="92"/>
      <c r="AA43" s="92"/>
      <c r="AB43" s="92"/>
      <c r="AC43" s="100" t="str">
        <f t="shared" si="6"/>
        <v/>
      </c>
      <c r="AD43" s="101">
        <f t="shared" si="16"/>
        <v>0</v>
      </c>
      <c r="AE43" s="89" t="str">
        <f t="shared" si="7"/>
        <v/>
      </c>
      <c r="AF43" s="99"/>
      <c r="AG43" s="102"/>
      <c r="AH43" s="99"/>
      <c r="AI43" s="102"/>
      <c r="AJ43" s="99"/>
      <c r="AK43" s="99"/>
    </row>
    <row r="44" spans="1:37" ht="46.5" x14ac:dyDescent="0.3">
      <c r="A44" s="91">
        <f>INTRODUZIONE!$B$2</f>
        <v>0</v>
      </c>
      <c r="B44" s="92" t="s">
        <v>75</v>
      </c>
      <c r="C44" s="93" t="s">
        <v>29</v>
      </c>
      <c r="D44" s="93"/>
      <c r="E44" s="92" t="s">
        <v>74</v>
      </c>
      <c r="F44" s="94"/>
      <c r="G44" s="80" t="s">
        <v>11</v>
      </c>
      <c r="H44" s="95" t="s">
        <v>11</v>
      </c>
      <c r="I44" s="189" t="str">
        <f>IF(H44='Dropdown input'!$B$8,'Dropdown input'!$A$8,IF(H44='Dropdown input'!$B$9,'Dropdown input'!$A$9,IF(H44='Dropdown input'!$B$10,'Dropdown input'!$A$10,IF(H44='Dropdown input'!$B$11,'Dropdown input'!$A$11,IF(H44='Dropdown input'!$B$12,'Dropdown input'!$A$12,IF(H44='Dropdown input'!$B$13,'Dropdown input'!$A$13,IF(H44='Dropdown input'!$B$14,'Dropdown input'!$A$14,IF(H44='Dropdown input'!$B$15,'Dropdown input'!$A$15,IF(H44='Dropdown input'!$B$16,'Dropdown input'!$A$16,IF(H44='Dropdown input'!$B$17,'Dropdown input'!$A$17,IF(H44='Dropdown input'!$B$18,'Dropdown input'!$A$18,IF(H44='Dropdown input'!$B$19,'Dropdown input'!$A$19,IF(H44='Dropdown input'!$B$20,'Dropdown input'!$A$20,IF(H44="…selezionare misura","…selezionare misura"))))))))))))))</f>
        <v>…selezionare misura</v>
      </c>
      <c r="J44" s="96"/>
      <c r="K44" s="97">
        <f t="shared" si="15"/>
        <v>0</v>
      </c>
      <c r="L44" s="83" t="str">
        <f>IF(I44=2,'Dropdown input'!$C$9,IF(I44=9,'Dropdown input'!$C$16,IF(I44="…selezionare misura","…selezionare misura",0)))</f>
        <v>…selezionare misura</v>
      </c>
      <c r="M44" s="97" t="str">
        <f t="shared" si="8"/>
        <v/>
      </c>
      <c r="N44" s="83" t="str">
        <f t="shared" si="9"/>
        <v>…selezionare misura</v>
      </c>
      <c r="O44" s="129" t="str">
        <f>IF(I44=1,'Dropdown input'!$D$8,
IF(I44=2,'Dropdown input'!$D$9,
IF(I44=3,'Dropdown input'!$D$10,
IF(I44=4,'Dropdown input'!$D$11,
IF(I44=5,'Dropdown input'!$D$12,
IF(I44=6,'Dropdown input'!$D$13,
IF(I44=7,'Dropdown input'!$D$14,
IF(I44=8,'Dropdown input'!$D$15,
IF(I44=9,'Dropdown input'!$D$16,
IF(I44=10,'Dropdown input'!$D$17,
IF(I44=11,'Dropdown input'!$D$18,
IF(I44=12,'Dropdown input'!$D$19,
IF(I44=13,'Dropdown input'!$D$20,
IF(I44="…selezionare misura","…selezionare misura"))))))))))))))</f>
        <v>…selezionare misura</v>
      </c>
      <c r="P44" s="140" t="str">
        <f t="shared" si="0"/>
        <v/>
      </c>
      <c r="Q44" s="129" t="str">
        <f>IF(I44=1,'Dropdown input'!$F$8,
IF(I44=2,'Dropdown input'!$F$9,
IF(I44=3,'Dropdown input'!$F$10,
IF(I44=4,'Dropdown input'!$F$11,
IF(I44=5,'Dropdown input'!$F$12,
IF(I44=6,'Dropdown input'!$F$13,
IF(I44=7,'Dropdown input'!$F$14,
IF(I44=8,'Dropdown input'!$F$15,
IF(I44=9,'Dropdown input'!$F$16,
IF(I44=10,'Dropdown input'!$F$17,
IF(I44=11,'Dropdown input'!$F$18,
IF(I44=12,'Dropdown input'!$F$19,
IF(I44=13,'Dropdown input'!$F$20,
IF(I44="…selezionare misura","…selezionare misura"))))))))))))))</f>
        <v>…selezionare misura</v>
      </c>
      <c r="R44" s="113" t="str">
        <f t="shared" si="1"/>
        <v/>
      </c>
      <c r="S44" s="113"/>
      <c r="T44" s="114" t="str">
        <f t="shared" si="2"/>
        <v/>
      </c>
      <c r="U44" s="115" t="str">
        <f t="shared" si="3"/>
        <v/>
      </c>
      <c r="V44" s="98" t="str">
        <f t="shared" si="4"/>
        <v/>
      </c>
      <c r="W44" s="117" t="str">
        <f t="shared" si="10"/>
        <v/>
      </c>
      <c r="X44" s="85" t="str">
        <f t="shared" si="5"/>
        <v/>
      </c>
      <c r="Y44" s="99"/>
      <c r="Z44" s="92"/>
      <c r="AA44" s="92"/>
      <c r="AB44" s="92"/>
      <c r="AC44" s="100" t="str">
        <f t="shared" si="6"/>
        <v/>
      </c>
      <c r="AD44" s="101">
        <f t="shared" si="16"/>
        <v>0</v>
      </c>
      <c r="AE44" s="89" t="str">
        <f t="shared" si="7"/>
        <v/>
      </c>
      <c r="AF44" s="99"/>
      <c r="AG44" s="102"/>
      <c r="AH44" s="99"/>
      <c r="AI44" s="102"/>
      <c r="AJ44" s="99"/>
      <c r="AK44" s="99"/>
    </row>
    <row r="45" spans="1:37" ht="46.5" x14ac:dyDescent="0.3">
      <c r="A45" s="91">
        <f>INTRODUZIONE!$B$2</f>
        <v>0</v>
      </c>
      <c r="B45" s="92" t="s">
        <v>75</v>
      </c>
      <c r="C45" s="93" t="s">
        <v>29</v>
      </c>
      <c r="D45" s="93"/>
      <c r="E45" s="92" t="s">
        <v>74</v>
      </c>
      <c r="F45" s="94"/>
      <c r="G45" s="80" t="s">
        <v>11</v>
      </c>
      <c r="H45" s="95" t="s">
        <v>11</v>
      </c>
      <c r="I45" s="189" t="str">
        <f>IF(H45='Dropdown input'!$B$8,'Dropdown input'!$A$8,IF(H45='Dropdown input'!$B$9,'Dropdown input'!$A$9,IF(H45='Dropdown input'!$B$10,'Dropdown input'!$A$10,IF(H45='Dropdown input'!$B$11,'Dropdown input'!$A$11,IF(H45='Dropdown input'!$B$12,'Dropdown input'!$A$12,IF(H45='Dropdown input'!$B$13,'Dropdown input'!$A$13,IF(H45='Dropdown input'!$B$14,'Dropdown input'!$A$14,IF(H45='Dropdown input'!$B$15,'Dropdown input'!$A$15,IF(H45='Dropdown input'!$B$16,'Dropdown input'!$A$16,IF(H45='Dropdown input'!$B$17,'Dropdown input'!$A$17,IF(H45='Dropdown input'!$B$18,'Dropdown input'!$A$18,IF(H45='Dropdown input'!$B$19,'Dropdown input'!$A$19,IF(H45='Dropdown input'!$B$20,'Dropdown input'!$A$20,IF(H45="…selezionare misura","…selezionare misura"))))))))))))))</f>
        <v>…selezionare misura</v>
      </c>
      <c r="J45" s="96"/>
      <c r="K45" s="97">
        <f t="shared" si="15"/>
        <v>0</v>
      </c>
      <c r="L45" s="83" t="str">
        <f>IF(I45=2,'Dropdown input'!$C$9,IF(I45=9,'Dropdown input'!$C$16,IF(I45="…selezionare misura","…selezionare misura",0)))</f>
        <v>…selezionare misura</v>
      </c>
      <c r="M45" s="97" t="str">
        <f t="shared" si="8"/>
        <v/>
      </c>
      <c r="N45" s="83" t="str">
        <f t="shared" si="9"/>
        <v>…selezionare misura</v>
      </c>
      <c r="O45" s="129" t="str">
        <f>IF(I45=1,'Dropdown input'!$D$8,
IF(I45=2,'Dropdown input'!$D$9,
IF(I45=3,'Dropdown input'!$D$10,
IF(I45=4,'Dropdown input'!$D$11,
IF(I45=5,'Dropdown input'!$D$12,
IF(I45=6,'Dropdown input'!$D$13,
IF(I45=7,'Dropdown input'!$D$14,
IF(I45=8,'Dropdown input'!$D$15,
IF(I45=9,'Dropdown input'!$D$16,
IF(I45=10,'Dropdown input'!$D$17,
IF(I45=11,'Dropdown input'!$D$18,
IF(I45=12,'Dropdown input'!$D$19,
IF(I45=13,'Dropdown input'!$D$20,
IF(I45="…selezionare misura","…selezionare misura"))))))))))))))</f>
        <v>…selezionare misura</v>
      </c>
      <c r="P45" s="140" t="str">
        <f t="shared" si="0"/>
        <v/>
      </c>
      <c r="Q45" s="129" t="str">
        <f>IF(I45=1,'Dropdown input'!$F$8,
IF(I45=2,'Dropdown input'!$F$9,
IF(I45=3,'Dropdown input'!$F$10,
IF(I45=4,'Dropdown input'!$F$11,
IF(I45=5,'Dropdown input'!$F$12,
IF(I45=6,'Dropdown input'!$F$13,
IF(I45=7,'Dropdown input'!$F$14,
IF(I45=8,'Dropdown input'!$F$15,
IF(I45=9,'Dropdown input'!$F$16,
IF(I45=10,'Dropdown input'!$F$17,
IF(I45=11,'Dropdown input'!$F$18,
IF(I45=12,'Dropdown input'!$F$19,
IF(I45=13,'Dropdown input'!$F$20,
IF(I45="…selezionare misura","…selezionare misura"))))))))))))))</f>
        <v>…selezionare misura</v>
      </c>
      <c r="R45" s="113" t="str">
        <f t="shared" si="1"/>
        <v/>
      </c>
      <c r="S45" s="113"/>
      <c r="T45" s="114" t="str">
        <f t="shared" si="2"/>
        <v/>
      </c>
      <c r="U45" s="115" t="str">
        <f t="shared" si="3"/>
        <v/>
      </c>
      <c r="V45" s="98" t="str">
        <f t="shared" si="4"/>
        <v/>
      </c>
      <c r="W45" s="117" t="str">
        <f t="shared" si="10"/>
        <v/>
      </c>
      <c r="X45" s="85" t="str">
        <f t="shared" si="5"/>
        <v/>
      </c>
      <c r="Y45" s="99"/>
      <c r="Z45" s="92"/>
      <c r="AA45" s="92"/>
      <c r="AB45" s="92"/>
      <c r="AC45" s="100" t="str">
        <f t="shared" si="6"/>
        <v/>
      </c>
      <c r="AD45" s="101">
        <f t="shared" si="16"/>
        <v>0</v>
      </c>
      <c r="AE45" s="89" t="str">
        <f t="shared" si="7"/>
        <v/>
      </c>
      <c r="AF45" s="99"/>
      <c r="AG45" s="102"/>
      <c r="AH45" s="99"/>
      <c r="AI45" s="102"/>
      <c r="AJ45" s="99"/>
      <c r="AK45" s="99"/>
    </row>
    <row r="46" spans="1:37" ht="46.5" x14ac:dyDescent="0.3">
      <c r="A46" s="91">
        <f>INTRODUZIONE!$B$2</f>
        <v>0</v>
      </c>
      <c r="B46" s="92" t="s">
        <v>75</v>
      </c>
      <c r="C46" s="93" t="s">
        <v>29</v>
      </c>
      <c r="D46" s="93"/>
      <c r="E46" s="92" t="s">
        <v>74</v>
      </c>
      <c r="F46" s="94"/>
      <c r="G46" s="80" t="s">
        <v>11</v>
      </c>
      <c r="H46" s="95" t="s">
        <v>11</v>
      </c>
      <c r="I46" s="189" t="str">
        <f>IF(H46='Dropdown input'!$B$8,'Dropdown input'!$A$8,IF(H46='Dropdown input'!$B$9,'Dropdown input'!$A$9,IF(H46='Dropdown input'!$B$10,'Dropdown input'!$A$10,IF(H46='Dropdown input'!$B$11,'Dropdown input'!$A$11,IF(H46='Dropdown input'!$B$12,'Dropdown input'!$A$12,IF(H46='Dropdown input'!$B$13,'Dropdown input'!$A$13,IF(H46='Dropdown input'!$B$14,'Dropdown input'!$A$14,IF(H46='Dropdown input'!$B$15,'Dropdown input'!$A$15,IF(H46='Dropdown input'!$B$16,'Dropdown input'!$A$16,IF(H46='Dropdown input'!$B$17,'Dropdown input'!$A$17,IF(H46='Dropdown input'!$B$18,'Dropdown input'!$A$18,IF(H46='Dropdown input'!$B$19,'Dropdown input'!$A$19,IF(H46='Dropdown input'!$B$20,'Dropdown input'!$A$20,IF(H46="…selezionare misura","…selezionare misura"))))))))))))))</f>
        <v>…selezionare misura</v>
      </c>
      <c r="J46" s="96"/>
      <c r="K46" s="97">
        <f t="shared" si="15"/>
        <v>0</v>
      </c>
      <c r="L46" s="83" t="str">
        <f>IF(I46=2,'Dropdown input'!$C$9,IF(I46=9,'Dropdown input'!$C$16,IF(I46="…selezionare misura","…selezionare misura",0)))</f>
        <v>…selezionare misura</v>
      </c>
      <c r="M46" s="97" t="str">
        <f t="shared" si="8"/>
        <v/>
      </c>
      <c r="N46" s="83" t="str">
        <f t="shared" si="9"/>
        <v>…selezionare misura</v>
      </c>
      <c r="O46" s="129" t="str">
        <f>IF(I46=1,'Dropdown input'!$D$8,
IF(I46=2,'Dropdown input'!$D$9,
IF(I46=3,'Dropdown input'!$D$10,
IF(I46=4,'Dropdown input'!$D$11,
IF(I46=5,'Dropdown input'!$D$12,
IF(I46=6,'Dropdown input'!$D$13,
IF(I46=7,'Dropdown input'!$D$14,
IF(I46=8,'Dropdown input'!$D$15,
IF(I46=9,'Dropdown input'!$D$16,
IF(I46=10,'Dropdown input'!$D$17,
IF(I46=11,'Dropdown input'!$D$18,
IF(I46=12,'Dropdown input'!$D$19,
IF(I46=13,'Dropdown input'!$D$20,
IF(I46="…selezionare misura","…selezionare misura"))))))))))))))</f>
        <v>…selezionare misura</v>
      </c>
      <c r="P46" s="140"/>
      <c r="Q46" s="129" t="str">
        <f>IF(I46=1,'Dropdown input'!$F$8,
IF(I46=2,'Dropdown input'!$F$9,
IF(I46=3,'Dropdown input'!$F$10,
IF(I46=4,'Dropdown input'!$F$11,
IF(I46=5,'Dropdown input'!$F$12,
IF(I46=6,'Dropdown input'!$F$13,
IF(I46=7,'Dropdown input'!$F$14,
IF(I46=8,'Dropdown input'!$F$15,
IF(I46=9,'Dropdown input'!$F$16,
IF(I46=10,'Dropdown input'!$F$17,
IF(I46=11,'Dropdown input'!$F$18,
IF(I46=12,'Dropdown input'!$F$19,
IF(I46=13,'Dropdown input'!$F$20,
IF(I46="…selezionare misura","…selezionare misura"))))))))))))))</f>
        <v>…selezionare misura</v>
      </c>
      <c r="R46" s="113" t="str">
        <f t="shared" si="1"/>
        <v/>
      </c>
      <c r="S46" s="113"/>
      <c r="T46" s="114" t="str">
        <f t="shared" si="2"/>
        <v/>
      </c>
      <c r="U46" s="115" t="str">
        <f t="shared" si="3"/>
        <v/>
      </c>
      <c r="V46" s="98" t="str">
        <f t="shared" si="4"/>
        <v/>
      </c>
      <c r="W46" s="117" t="str">
        <f t="shared" si="10"/>
        <v/>
      </c>
      <c r="X46" s="85" t="str">
        <f t="shared" si="5"/>
        <v/>
      </c>
      <c r="Y46" s="99"/>
      <c r="Z46" s="92"/>
      <c r="AA46" s="92"/>
      <c r="AB46" s="92"/>
      <c r="AC46" s="100" t="str">
        <f t="shared" si="6"/>
        <v/>
      </c>
      <c r="AD46" s="101">
        <f t="shared" si="16"/>
        <v>0</v>
      </c>
      <c r="AE46" s="89" t="str">
        <f t="shared" si="7"/>
        <v/>
      </c>
      <c r="AF46" s="99"/>
      <c r="AG46" s="102"/>
      <c r="AH46" s="99"/>
      <c r="AI46" s="102"/>
      <c r="AJ46" s="99"/>
      <c r="AK46" s="99"/>
    </row>
    <row r="47" spans="1:37" ht="46.5" x14ac:dyDescent="0.3">
      <c r="A47" s="91">
        <f>INTRODUZIONE!$B$2</f>
        <v>0</v>
      </c>
      <c r="B47" s="92" t="s">
        <v>75</v>
      </c>
      <c r="C47" s="93" t="s">
        <v>29</v>
      </c>
      <c r="D47" s="93"/>
      <c r="E47" s="92" t="s">
        <v>74</v>
      </c>
      <c r="F47" s="94"/>
      <c r="G47" s="80" t="s">
        <v>11</v>
      </c>
      <c r="H47" s="95" t="s">
        <v>11</v>
      </c>
      <c r="I47" s="189" t="str">
        <f>IF(H47='Dropdown input'!$B$8,'Dropdown input'!$A$8,IF(H47='Dropdown input'!$B$9,'Dropdown input'!$A$9,IF(H47='Dropdown input'!$B$10,'Dropdown input'!$A$10,IF(H47='Dropdown input'!$B$11,'Dropdown input'!$A$11,IF(H47='Dropdown input'!$B$12,'Dropdown input'!$A$12,IF(H47='Dropdown input'!$B$13,'Dropdown input'!$A$13,IF(H47='Dropdown input'!$B$14,'Dropdown input'!$A$14,IF(H47='Dropdown input'!$B$15,'Dropdown input'!$A$15,IF(H47='Dropdown input'!$B$16,'Dropdown input'!$A$16,IF(H47='Dropdown input'!$B$17,'Dropdown input'!$A$17,IF(H47='Dropdown input'!$B$18,'Dropdown input'!$A$18,IF(H47='Dropdown input'!$B$19,'Dropdown input'!$A$19,IF(H47='Dropdown input'!$B$20,'Dropdown input'!$A$20,IF(H47="…selezionare misura","…selezionare misura"))))))))))))))</f>
        <v>…selezionare misura</v>
      </c>
      <c r="J47" s="96"/>
      <c r="K47" s="97">
        <f t="shared" si="15"/>
        <v>0</v>
      </c>
      <c r="L47" s="83" t="str">
        <f>IF(I47=2,'Dropdown input'!$C$9,IF(I47=9,'Dropdown input'!$C$16,IF(I47="…selezionare misura","…selezionare misura",0)))</f>
        <v>…selezionare misura</v>
      </c>
      <c r="M47" s="97" t="str">
        <f t="shared" si="8"/>
        <v/>
      </c>
      <c r="N47" s="83" t="str">
        <f t="shared" si="9"/>
        <v>…selezionare misura</v>
      </c>
      <c r="O47" s="129" t="str">
        <f>IF(I47=1,'Dropdown input'!$D$8,
IF(I47=2,'Dropdown input'!$D$9,
IF(I47=3,'Dropdown input'!$D$10,
IF(I47=4,'Dropdown input'!$D$11,
IF(I47=5,'Dropdown input'!$D$12,
IF(I47=6,'Dropdown input'!$D$13,
IF(I47=7,'Dropdown input'!$D$14,
IF(I47=8,'Dropdown input'!$D$15,
IF(I47=9,'Dropdown input'!$D$16,
IF(I47=10,'Dropdown input'!$D$17,
IF(I47=11,'Dropdown input'!$D$18,
IF(I47=12,'Dropdown input'!$D$19,
IF(I47=13,'Dropdown input'!$D$20,
IF(I47="…selezionare misura","…selezionare misura"))))))))))))))</f>
        <v>…selezionare misura</v>
      </c>
      <c r="P47" s="140" t="str">
        <f>IFERROR(N47+N47*O47,"")</f>
        <v/>
      </c>
      <c r="Q47" s="129" t="str">
        <f>IF(I47=1,'Dropdown input'!$F$8,
IF(I47=2,'Dropdown input'!$F$9,
IF(I47=3,'Dropdown input'!$F$10,
IF(I47=4,'Dropdown input'!$F$11,
IF(I47=5,'Dropdown input'!$F$12,
IF(I47=6,'Dropdown input'!$F$13,
IF(I47=7,'Dropdown input'!$F$14,
IF(I47=8,'Dropdown input'!$F$15,
IF(I47=9,'Dropdown input'!$F$16,
IF(I47=10,'Dropdown input'!$F$17,
IF(I47=11,'Dropdown input'!$F$18,
IF(I47=12,'Dropdown input'!$F$19,
IF(I47=13,'Dropdown input'!$F$20,
IF(I47="…selezionare misura","…selezionare misura"))))))))))))))</f>
        <v>…selezionare misura</v>
      </c>
      <c r="R47" s="113" t="str">
        <f t="shared" si="1"/>
        <v/>
      </c>
      <c r="S47" s="113"/>
      <c r="T47" s="114" t="str">
        <f t="shared" si="2"/>
        <v/>
      </c>
      <c r="U47" s="115" t="str">
        <f t="shared" si="3"/>
        <v/>
      </c>
      <c r="V47" s="98" t="str">
        <f t="shared" si="4"/>
        <v/>
      </c>
      <c r="W47" s="117" t="str">
        <f t="shared" si="10"/>
        <v/>
      </c>
      <c r="X47" s="85" t="str">
        <f t="shared" si="5"/>
        <v/>
      </c>
      <c r="Y47" s="99"/>
      <c r="Z47" s="92"/>
      <c r="AA47" s="92"/>
      <c r="AB47" s="92"/>
      <c r="AC47" s="100" t="str">
        <f t="shared" si="6"/>
        <v/>
      </c>
      <c r="AD47" s="101">
        <f t="shared" si="16"/>
        <v>0</v>
      </c>
      <c r="AE47" s="89" t="str">
        <f t="shared" si="7"/>
        <v/>
      </c>
      <c r="AF47" s="99"/>
      <c r="AG47" s="102"/>
      <c r="AH47" s="99"/>
      <c r="AI47" s="102"/>
      <c r="AJ47" s="99"/>
      <c r="AK47" s="99"/>
    </row>
    <row r="48" spans="1:37" ht="46.5" x14ac:dyDescent="0.3">
      <c r="A48" s="141">
        <f>INTRODUZIONE!$B$2</f>
        <v>0</v>
      </c>
      <c r="B48" s="142" t="s">
        <v>75</v>
      </c>
      <c r="C48" s="143" t="s">
        <v>29</v>
      </c>
      <c r="D48" s="143"/>
      <c r="E48" s="142" t="s">
        <v>74</v>
      </c>
      <c r="F48" s="144"/>
      <c r="G48" s="145" t="s">
        <v>11</v>
      </c>
      <c r="H48" s="146" t="s">
        <v>11</v>
      </c>
      <c r="I48" s="189" t="str">
        <f>IF(H48='Dropdown input'!$B$8,'Dropdown input'!$A$8,IF(H48='Dropdown input'!$B$9,'Dropdown input'!$A$9,IF(H48='Dropdown input'!$B$10,'Dropdown input'!$A$10,IF(H48='Dropdown input'!$B$11,'Dropdown input'!$A$11,IF(H48='Dropdown input'!$B$12,'Dropdown input'!$A$12,IF(H48='Dropdown input'!$B$13,'Dropdown input'!$A$13,IF(H48='Dropdown input'!$B$14,'Dropdown input'!$A$14,IF(H48='Dropdown input'!$B$15,'Dropdown input'!$A$15,IF(H48='Dropdown input'!$B$16,'Dropdown input'!$A$16,IF(H48='Dropdown input'!$B$17,'Dropdown input'!$A$17,IF(H48='Dropdown input'!$B$18,'Dropdown input'!$A$18,IF(H48='Dropdown input'!$B$19,'Dropdown input'!$A$19,IF(H48='Dropdown input'!$B$20,'Dropdown input'!$A$20,IF(H48="…selezionare misura","…selezionare misura"))))))))))))))</f>
        <v>…selezionare misura</v>
      </c>
      <c r="J48" s="147"/>
      <c r="K48" s="148">
        <f t="shared" si="15"/>
        <v>0</v>
      </c>
      <c r="L48" s="83" t="str">
        <f>IF(I48=2,'Dropdown input'!$C$9,IF(I48=9,'Dropdown input'!$C$16,IF(I48="…selezionare misura","…selezionare misura",0)))</f>
        <v>…selezionare misura</v>
      </c>
      <c r="M48" s="148" t="str">
        <f t="shared" si="8"/>
        <v/>
      </c>
      <c r="N48" s="83" t="str">
        <f t="shared" si="9"/>
        <v>…selezionare misura</v>
      </c>
      <c r="O48" s="129" t="str">
        <f>IF(I48=1,'Dropdown input'!$D$8,
IF(I48=2,'Dropdown input'!$D$9,
IF(I48=3,'Dropdown input'!$D$10,
IF(I48=4,'Dropdown input'!$D$11,
IF(I48=5,'Dropdown input'!$D$12,
IF(I48=6,'Dropdown input'!$D$13,
IF(I48=7,'Dropdown input'!$D$14,
IF(I48=8,'Dropdown input'!$D$15,
IF(I48=9,'Dropdown input'!$D$16,
IF(I48=10,'Dropdown input'!$D$17,
IF(I48=11,'Dropdown input'!$D$18,
IF(I48=12,'Dropdown input'!$D$19,
IF(I48=13,'Dropdown input'!$D$20,
IF(I48="…selezionare misura","…selezionare misura"))))))))))))))</f>
        <v>…selezionare misura</v>
      </c>
      <c r="P48" s="149" t="str">
        <f>IFERROR(N48+N48*O48,"")</f>
        <v/>
      </c>
      <c r="Q48" s="129" t="str">
        <f>IF(I48=1,'Dropdown input'!$F$8,
IF(I48=2,'Dropdown input'!$F$9,
IF(I48=3,'Dropdown input'!$F$10,
IF(I48=4,'Dropdown input'!$F$11,
IF(I48=5,'Dropdown input'!$F$12,
IF(I48=6,'Dropdown input'!$F$13,
IF(I48=7,'Dropdown input'!$F$14,
IF(I48=8,'Dropdown input'!$F$15,
IF(I48=9,'Dropdown input'!$F$16,
IF(I48=10,'Dropdown input'!$F$17,
IF(I48=11,'Dropdown input'!$F$18,
IF(I48=12,'Dropdown input'!$F$19,
IF(I48=13,'Dropdown input'!$F$20,
IF(I48="…selezionare misura","…selezionare misura"))))))))))))))</f>
        <v>…selezionare misura</v>
      </c>
      <c r="R48" s="150" t="str">
        <f t="shared" si="1"/>
        <v/>
      </c>
      <c r="S48" s="150"/>
      <c r="T48" s="151" t="str">
        <f t="shared" si="2"/>
        <v/>
      </c>
      <c r="U48" s="152" t="str">
        <f t="shared" si="3"/>
        <v/>
      </c>
      <c r="V48" s="153" t="str">
        <f t="shared" si="4"/>
        <v/>
      </c>
      <c r="W48" s="154" t="str">
        <f t="shared" si="10"/>
        <v/>
      </c>
      <c r="X48" s="155" t="str">
        <f t="shared" si="5"/>
        <v/>
      </c>
      <c r="Y48" s="156"/>
      <c r="Z48" s="142"/>
      <c r="AA48" s="142"/>
      <c r="AB48" s="142"/>
      <c r="AC48" s="157" t="str">
        <f t="shared" si="6"/>
        <v/>
      </c>
      <c r="AD48" s="158">
        <f t="shared" si="16"/>
        <v>0</v>
      </c>
      <c r="AE48" s="159" t="str">
        <f t="shared" si="7"/>
        <v/>
      </c>
      <c r="AF48" s="156"/>
      <c r="AG48" s="160"/>
      <c r="AH48" s="156"/>
      <c r="AI48" s="160"/>
      <c r="AJ48" s="156"/>
      <c r="AK48" s="156"/>
    </row>
    <row r="49" spans="1:37" s="57" customFormat="1" thickBot="1" x14ac:dyDescent="0.35">
      <c r="A49" s="163" t="s">
        <v>68</v>
      </c>
      <c r="B49" s="161"/>
      <c r="C49" s="164"/>
      <c r="D49" s="164"/>
      <c r="E49" s="161"/>
      <c r="F49" s="161">
        <f>SUM(F2:F48)</f>
        <v>0</v>
      </c>
      <c r="G49" s="165"/>
      <c r="H49" s="164"/>
      <c r="I49" s="162"/>
      <c r="J49" s="161">
        <f>SUM(J2:J48)</f>
        <v>0</v>
      </c>
      <c r="K49" s="162"/>
      <c r="L49" s="166"/>
      <c r="M49" s="162"/>
      <c r="N49" s="170" t="str">
        <f t="shared" ref="N49" si="17">IF(I49=1,(IF(G49="Pianura",34%,IF(G49="ZC / ZM I",37%,IF(G49="ZM II - IV",40%,)))),IF(I49=2,(IF(G49="Pianura",34%,IF(G49="ZC / ZM I",37%,IF(G49="ZM II - IV",40%,)))),IF(I49=3,22%,IF(I49=4,37%,IF(I49=5,34%,IF(I49=6,(IF(G49="Pianura",34%,IF(G49="ZC / ZM I",37%,IF(G49="ZM II - IV",40%,)))),IF(I49=7,"riprendere dal modello edifici rurali",IF(I49=8,"riprendere dal modello edifici rurali (nessun contributo in pianura)",IF(I49=9,"chiarire nello specifico con l'UFAG",IF(I49=10,"riprendere dal modello edifici rurali",IF(I49=11,22%,IF(I49="",""))))))))))))</f>
        <v/>
      </c>
      <c r="O49" s="166"/>
      <c r="P49" s="167"/>
      <c r="Q49" s="166"/>
      <c r="R49" s="161">
        <f>SUM(R2:R48)</f>
        <v>0</v>
      </c>
      <c r="S49" s="161">
        <f>SUM(S2:S48)</f>
        <v>0</v>
      </c>
      <c r="T49" s="161">
        <f>SUM(T2:T48)</f>
        <v>0</v>
      </c>
      <c r="U49" s="168"/>
      <c r="V49" s="161">
        <f>SUM(V2:V48)</f>
        <v>0</v>
      </c>
      <c r="W49" s="161">
        <f>SUM(W2:W48)</f>
        <v>0</v>
      </c>
      <c r="X49" s="169"/>
      <c r="Y49" s="161">
        <f t="shared" ref="Y49:AK49" si="18">SUM(Y2:Y48)</f>
        <v>0</v>
      </c>
      <c r="Z49" s="161">
        <f t="shared" si="18"/>
        <v>0</v>
      </c>
      <c r="AA49" s="161">
        <f t="shared" si="18"/>
        <v>0</v>
      </c>
      <c r="AB49" s="161">
        <f t="shared" si="18"/>
        <v>0</v>
      </c>
      <c r="AC49" s="161">
        <f t="shared" si="18"/>
        <v>0</v>
      </c>
      <c r="AD49" s="161">
        <f t="shared" si="18"/>
        <v>0</v>
      </c>
      <c r="AE49" s="161">
        <f t="shared" si="18"/>
        <v>0</v>
      </c>
      <c r="AF49" s="161">
        <f t="shared" si="18"/>
        <v>0</v>
      </c>
      <c r="AG49" s="161">
        <f t="shared" si="18"/>
        <v>0</v>
      </c>
      <c r="AH49" s="161">
        <f t="shared" si="18"/>
        <v>0</v>
      </c>
      <c r="AI49" s="161">
        <f t="shared" si="18"/>
        <v>0</v>
      </c>
      <c r="AJ49" s="161">
        <f t="shared" si="18"/>
        <v>0</v>
      </c>
      <c r="AK49" s="161">
        <f t="shared" si="18"/>
        <v>0</v>
      </c>
    </row>
    <row r="50" spans="1:37" ht="94.5" customHeight="1" thickTop="1" x14ac:dyDescent="0.35"/>
  </sheetData>
  <dataValidations count="1">
    <dataValidation type="list" allowBlank="1" showInputMessage="1" showErrorMessage="1" sqref="D2:D48" xr:uid="{00000000-0002-0000-0100-000000000000}">
      <formula1>INDIRECT(C2)</formula1>
    </dataValidation>
  </dataValidations>
  <pageMargins left="0.25" right="0.25" top="0.75" bottom="0.75" header="0.3" footer="0.3"/>
  <pageSetup paperSize="9" scale="21" orientation="landscape" r:id="rId1"/>
  <headerFooter>
    <oddHeader>&amp;LBeitragsberechtigte Kosten&amp;CPRE Grundlagenetappe</oddHeader>
  </headerFooter>
  <rowBreaks count="1" manualBreakCount="1">
    <brk id="23" max="36" man="1"/>
  </rowBreaks>
  <ignoredErrors>
    <ignoredError sqref="K4:K48 V3:V48 X2 X3:AD48 AE3:AK48 AD2:AK2 AA2:AC2 S3:U5 W2:W48 S7:U48 S6:U6"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'Dropdown input'!$B$22:$B$25</xm:f>
          </x14:formula1>
          <xm:sqref>G2:G48</xm:sqref>
        </x14:dataValidation>
        <x14:dataValidation type="list" allowBlank="1" showInputMessage="1" showErrorMessage="1" xr:uid="{00000000-0002-0000-0100-000002000000}">
          <x14:formula1>
            <xm:f>'Dropdown input'!$B$27:$G$27</xm:f>
          </x14:formula1>
          <xm:sqref>C2:C48</xm:sqref>
        </x14:dataValidation>
        <x14:dataValidation type="list" allowBlank="1" showInputMessage="1" showErrorMessage="1" xr:uid="{00000000-0002-0000-0100-000003000000}">
          <x14:formula1>
            <xm:f>'Dropdown input'!$B$7:$B$18</xm:f>
          </x14:formula1>
          <xm:sqref>H2:H48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2:S56"/>
  <sheetViews>
    <sheetView view="pageBreakPreview" zoomScale="85" zoomScaleNormal="55" zoomScaleSheetLayoutView="85" zoomScalePageLayoutView="55" workbookViewId="0">
      <selection activeCell="A19" sqref="A19:A20"/>
    </sheetView>
  </sheetViews>
  <sheetFormatPr baseColWidth="10" defaultColWidth="10.58203125" defaultRowHeight="13" x14ac:dyDescent="0.3"/>
  <cols>
    <col min="1" max="1" width="10.58203125" style="2"/>
    <col min="2" max="2" width="51.75" style="2" customWidth="1"/>
    <col min="3" max="3" width="13.58203125" style="2" customWidth="1"/>
    <col min="4" max="4" width="11.33203125" style="2" customWidth="1"/>
    <col min="5" max="5" width="26.5" style="2" customWidth="1"/>
    <col min="6" max="6" width="16.25" style="2" customWidth="1"/>
    <col min="7" max="16384" width="10.58203125" style="2"/>
  </cols>
  <sheetData>
    <row r="2" spans="1:19" s="6" customFormat="1" ht="17.5" customHeight="1" x14ac:dyDescent="0.3">
      <c r="A2" s="6">
        <v>2</v>
      </c>
      <c r="B2" s="29" t="s">
        <v>10</v>
      </c>
      <c r="C2" s="17">
        <v>0.33</v>
      </c>
      <c r="D2" s="17">
        <v>0.33</v>
      </c>
      <c r="E2" s="46" t="s">
        <v>132</v>
      </c>
      <c r="F2" s="25">
        <v>0</v>
      </c>
      <c r="G2" s="25">
        <v>0</v>
      </c>
      <c r="H2" s="18">
        <v>0.8</v>
      </c>
      <c r="J2" s="25"/>
      <c r="K2" s="26"/>
      <c r="M2" s="19"/>
      <c r="N2" s="17"/>
      <c r="O2" s="17"/>
    </row>
    <row r="3" spans="1:19" x14ac:dyDescent="0.3">
      <c r="C3" s="48" t="s">
        <v>169</v>
      </c>
      <c r="F3" s="4"/>
    </row>
    <row r="4" spans="1:19" x14ac:dyDescent="0.3">
      <c r="C4" s="20"/>
      <c r="D4" s="20"/>
      <c r="J4" s="20"/>
      <c r="K4" s="20"/>
      <c r="L4" s="20"/>
      <c r="M4" s="20"/>
      <c r="N4" s="20"/>
      <c r="O4" s="21"/>
    </row>
    <row r="5" spans="1:19" ht="28" customHeight="1" x14ac:dyDescent="0.3">
      <c r="B5" s="4"/>
      <c r="C5" s="195"/>
      <c r="D5" s="196"/>
      <c r="E5" s="35"/>
      <c r="F5" s="35"/>
      <c r="G5" s="120"/>
      <c r="H5" s="35"/>
      <c r="I5" s="121"/>
      <c r="K5" s="27"/>
      <c r="M5" s="5"/>
      <c r="N5" s="5"/>
      <c r="O5" s="5"/>
    </row>
    <row r="6" spans="1:19" ht="62" x14ac:dyDescent="0.3">
      <c r="A6" s="174"/>
      <c r="B6" s="11" t="s">
        <v>50</v>
      </c>
      <c r="C6" s="175" t="s">
        <v>51</v>
      </c>
      <c r="D6" s="176" t="s">
        <v>52</v>
      </c>
      <c r="E6" s="175" t="s">
        <v>12</v>
      </c>
      <c r="F6" s="176" t="s">
        <v>49</v>
      </c>
      <c r="G6" s="171"/>
      <c r="H6" s="122"/>
      <c r="I6" s="123"/>
      <c r="J6" s="28"/>
      <c r="K6" s="4"/>
      <c r="M6" s="22"/>
      <c r="N6" s="22"/>
      <c r="O6" s="23"/>
    </row>
    <row r="7" spans="1:19" ht="15.5" x14ac:dyDescent="0.3">
      <c r="A7" s="177">
        <v>0</v>
      </c>
      <c r="B7" s="12" t="s">
        <v>11</v>
      </c>
      <c r="C7" s="176"/>
      <c r="D7" s="176"/>
      <c r="E7" s="176"/>
      <c r="F7" s="176"/>
      <c r="G7" s="124"/>
      <c r="H7" s="35"/>
      <c r="I7" s="125"/>
      <c r="J7" s="30"/>
      <c r="K7" s="4"/>
      <c r="M7" s="3"/>
      <c r="N7" s="3"/>
      <c r="O7" s="30"/>
    </row>
    <row r="8" spans="1:19" s="6" customFormat="1" ht="27.65" customHeight="1" x14ac:dyDescent="0.3">
      <c r="A8" s="177">
        <v>1</v>
      </c>
      <c r="B8" s="178" t="s">
        <v>105</v>
      </c>
      <c r="C8" s="179">
        <v>0</v>
      </c>
      <c r="D8" s="179">
        <v>0</v>
      </c>
      <c r="E8" s="180" t="s">
        <v>132</v>
      </c>
      <c r="F8" s="180">
        <v>0.8</v>
      </c>
      <c r="G8" s="126"/>
      <c r="H8" s="126"/>
      <c r="I8" s="119"/>
      <c r="J8" s="25"/>
      <c r="K8" s="26"/>
      <c r="M8" s="17"/>
      <c r="N8" s="17"/>
      <c r="O8" s="17"/>
    </row>
    <row r="9" spans="1:19" s="6" customFormat="1" ht="25.5" customHeight="1" x14ac:dyDescent="0.3">
      <c r="A9" s="177">
        <v>2</v>
      </c>
      <c r="B9" s="181" t="s">
        <v>133</v>
      </c>
      <c r="C9" s="182">
        <v>0.2</v>
      </c>
      <c r="D9" s="182">
        <v>0</v>
      </c>
      <c r="E9" s="180" t="s">
        <v>132</v>
      </c>
      <c r="F9" s="180">
        <v>0.8</v>
      </c>
      <c r="G9" s="126"/>
      <c r="H9" s="126"/>
      <c r="I9" s="119"/>
      <c r="J9" s="25"/>
      <c r="K9" s="26"/>
      <c r="M9" s="19"/>
      <c r="N9" s="17"/>
      <c r="O9" s="17"/>
    </row>
    <row r="10" spans="1:19" s="6" customFormat="1" ht="25.5" customHeight="1" x14ac:dyDescent="0.3">
      <c r="A10" s="177">
        <v>3</v>
      </c>
      <c r="B10" s="183" t="s">
        <v>163</v>
      </c>
      <c r="C10" s="182">
        <v>0</v>
      </c>
      <c r="D10" s="179">
        <v>0.5</v>
      </c>
      <c r="E10" s="180">
        <v>0.15000000000000002</v>
      </c>
      <c r="F10" s="180">
        <v>1</v>
      </c>
      <c r="G10" s="127"/>
      <c r="H10" s="127"/>
      <c r="I10" s="119"/>
      <c r="J10" s="25"/>
      <c r="K10" s="24"/>
      <c r="M10" s="19"/>
      <c r="N10" s="17"/>
      <c r="O10" s="17"/>
    </row>
    <row r="11" spans="1:19" s="6" customFormat="1" ht="25.5" customHeight="1" x14ac:dyDescent="0.3">
      <c r="A11" s="177">
        <v>4</v>
      </c>
      <c r="B11" s="183" t="s">
        <v>164</v>
      </c>
      <c r="C11" s="182">
        <v>0</v>
      </c>
      <c r="D11" s="179">
        <v>0.5</v>
      </c>
      <c r="E11" s="180">
        <v>0.15000000000000002</v>
      </c>
      <c r="F11" s="180">
        <v>0.9</v>
      </c>
      <c r="G11" s="118"/>
      <c r="H11" s="118"/>
      <c r="I11" s="119"/>
      <c r="J11" s="25"/>
      <c r="K11" s="24"/>
      <c r="M11" s="19"/>
      <c r="N11" s="17"/>
      <c r="O11" s="17"/>
    </row>
    <row r="12" spans="1:19" s="6" customFormat="1" ht="35.15" customHeight="1" x14ac:dyDescent="0.3">
      <c r="A12" s="177">
        <v>5</v>
      </c>
      <c r="B12" s="183" t="s">
        <v>165</v>
      </c>
      <c r="C12" s="182">
        <v>0</v>
      </c>
      <c r="D12" s="179">
        <v>0.5</v>
      </c>
      <c r="E12" s="180">
        <v>0.34500000000000003</v>
      </c>
      <c r="F12" s="180">
        <v>1</v>
      </c>
      <c r="G12" s="118"/>
      <c r="H12" s="118"/>
      <c r="I12" s="119"/>
      <c r="J12" s="25"/>
      <c r="K12" s="26"/>
      <c r="M12" s="19"/>
      <c r="N12" s="17"/>
      <c r="O12" s="17"/>
    </row>
    <row r="13" spans="1:19" s="6" customFormat="1" ht="15.65" customHeight="1" x14ac:dyDescent="0.3">
      <c r="A13" s="177">
        <v>6</v>
      </c>
      <c r="B13" s="183" t="s">
        <v>166</v>
      </c>
      <c r="C13" s="184">
        <v>0</v>
      </c>
      <c r="D13" s="185">
        <v>0.5</v>
      </c>
      <c r="E13" s="180">
        <v>0.34500000000000003</v>
      </c>
      <c r="F13" s="180">
        <v>0.9</v>
      </c>
      <c r="G13" s="126"/>
      <c r="H13" s="126"/>
      <c r="I13" s="119"/>
      <c r="J13" s="25"/>
      <c r="K13" s="26"/>
      <c r="M13" s="19"/>
      <c r="N13" s="17"/>
      <c r="O13" s="17"/>
      <c r="Q13" s="1">
        <v>80</v>
      </c>
      <c r="R13" s="2" t="s">
        <v>0</v>
      </c>
      <c r="S13" s="2" t="s">
        <v>3</v>
      </c>
    </row>
    <row r="14" spans="1:19" s="6" customFormat="1" ht="15.65" customHeight="1" x14ac:dyDescent="0.3">
      <c r="A14" s="177">
        <v>7</v>
      </c>
      <c r="B14" s="186" t="s">
        <v>167</v>
      </c>
      <c r="C14" s="182">
        <v>0</v>
      </c>
      <c r="D14" s="179">
        <v>0.5</v>
      </c>
      <c r="E14" s="180">
        <v>0.39</v>
      </c>
      <c r="F14" s="180">
        <v>1</v>
      </c>
      <c r="G14" s="128"/>
      <c r="H14" s="128"/>
      <c r="I14" s="119"/>
      <c r="J14" s="25"/>
      <c r="K14" s="24"/>
      <c r="M14" s="19"/>
      <c r="N14" s="17"/>
      <c r="O14" s="17"/>
      <c r="Q14" s="2">
        <v>90</v>
      </c>
      <c r="R14" s="2" t="s">
        <v>2</v>
      </c>
      <c r="S14" s="2"/>
    </row>
    <row r="15" spans="1:19" s="6" customFormat="1" ht="15.65" customHeight="1" x14ac:dyDescent="0.3">
      <c r="A15" s="177">
        <v>8</v>
      </c>
      <c r="B15" s="186" t="s">
        <v>168</v>
      </c>
      <c r="C15" s="182">
        <v>0</v>
      </c>
      <c r="D15" s="179">
        <v>0.5</v>
      </c>
      <c r="E15" s="180">
        <v>0.39</v>
      </c>
      <c r="F15" s="180">
        <v>0.9</v>
      </c>
      <c r="G15" s="128"/>
      <c r="H15" s="128"/>
      <c r="I15" s="119"/>
      <c r="J15" s="25"/>
      <c r="K15" s="24"/>
      <c r="M15" s="19"/>
      <c r="N15" s="17"/>
      <c r="O15" s="17"/>
      <c r="Q15" s="2">
        <v>100</v>
      </c>
      <c r="R15" s="2" t="s">
        <v>1</v>
      </c>
      <c r="S15" s="2"/>
    </row>
    <row r="16" spans="1:19" s="6" customFormat="1" ht="15.5" x14ac:dyDescent="0.3">
      <c r="A16" s="177">
        <v>9</v>
      </c>
      <c r="B16" s="187" t="s">
        <v>92</v>
      </c>
      <c r="C16" s="182">
        <v>0.5</v>
      </c>
      <c r="D16" s="179">
        <v>0</v>
      </c>
      <c r="E16" s="180" t="s">
        <v>132</v>
      </c>
      <c r="F16" s="180">
        <v>0.8</v>
      </c>
      <c r="G16" s="128"/>
      <c r="H16" s="126"/>
      <c r="I16" s="18"/>
      <c r="J16" s="25"/>
      <c r="K16" s="24"/>
    </row>
    <row r="17" spans="1:11" s="6" customFormat="1" ht="15.5" x14ac:dyDescent="0.3">
      <c r="A17" s="177">
        <v>10</v>
      </c>
      <c r="B17" s="187" t="s">
        <v>162</v>
      </c>
      <c r="C17" s="182">
        <v>0</v>
      </c>
      <c r="D17" s="179">
        <v>0.5</v>
      </c>
      <c r="E17" s="180" t="s">
        <v>54</v>
      </c>
      <c r="F17" s="180">
        <v>0.9</v>
      </c>
      <c r="G17" s="128"/>
      <c r="H17" s="128"/>
      <c r="I17" s="119"/>
      <c r="J17" s="25"/>
      <c r="K17" s="24"/>
    </row>
    <row r="18" spans="1:11" s="6" customFormat="1" ht="15.5" x14ac:dyDescent="0.3">
      <c r="A18" s="177">
        <v>11</v>
      </c>
      <c r="B18" s="187" t="s">
        <v>55</v>
      </c>
      <c r="C18" s="182">
        <v>0</v>
      </c>
      <c r="D18" s="179">
        <v>0.5</v>
      </c>
      <c r="E18" s="180" t="s">
        <v>54</v>
      </c>
      <c r="F18" s="180">
        <v>1</v>
      </c>
      <c r="G18" s="127"/>
      <c r="H18" s="127"/>
      <c r="I18" s="119"/>
      <c r="K18" s="26"/>
    </row>
    <row r="19" spans="1:11" x14ac:dyDescent="0.3">
      <c r="A19" s="177">
        <v>12</v>
      </c>
      <c r="B19" s="12" t="s">
        <v>134</v>
      </c>
      <c r="C19" s="188">
        <v>0</v>
      </c>
      <c r="D19" s="188">
        <v>0.5</v>
      </c>
      <c r="E19" s="174" t="s">
        <v>53</v>
      </c>
      <c r="F19" s="174" t="s">
        <v>48</v>
      </c>
    </row>
    <row r="20" spans="1:11" x14ac:dyDescent="0.3">
      <c r="A20" s="177">
        <v>13</v>
      </c>
      <c r="B20" s="174" t="s">
        <v>152</v>
      </c>
      <c r="C20" s="174">
        <v>0</v>
      </c>
      <c r="D20" s="174">
        <v>0.5</v>
      </c>
      <c r="E20" s="174" t="s">
        <v>54</v>
      </c>
      <c r="F20" s="174">
        <v>1</v>
      </c>
    </row>
    <row r="21" spans="1:11" ht="39" x14ac:dyDescent="0.3">
      <c r="B21" s="172" t="s">
        <v>115</v>
      </c>
      <c r="C21" s="173" t="s">
        <v>12</v>
      </c>
    </row>
    <row r="22" spans="1:11" x14ac:dyDescent="0.3">
      <c r="B22" s="12" t="s">
        <v>11</v>
      </c>
      <c r="C22" s="11"/>
    </row>
    <row r="23" spans="1:11" x14ac:dyDescent="0.3">
      <c r="B23" s="45" t="s">
        <v>131</v>
      </c>
      <c r="C23" s="13">
        <v>0.34</v>
      </c>
    </row>
    <row r="24" spans="1:11" x14ac:dyDescent="0.3">
      <c r="B24" s="12" t="s">
        <v>47</v>
      </c>
      <c r="C24" s="13">
        <v>0.37</v>
      </c>
    </row>
    <row r="25" spans="1:11" x14ac:dyDescent="0.3">
      <c r="B25" s="12" t="s">
        <v>46</v>
      </c>
      <c r="C25" s="13">
        <v>0.4</v>
      </c>
    </row>
    <row r="27" spans="1:11" ht="26.5" thickBot="1" x14ac:dyDescent="0.35">
      <c r="B27" s="14" t="s">
        <v>25</v>
      </c>
      <c r="C27" s="14" t="s">
        <v>26</v>
      </c>
      <c r="D27" s="14" t="s">
        <v>27</v>
      </c>
      <c r="E27" s="14" t="s">
        <v>148</v>
      </c>
      <c r="F27" s="42" t="s">
        <v>127</v>
      </c>
      <c r="G27" s="2" t="s">
        <v>29</v>
      </c>
      <c r="I27" s="2" t="s">
        <v>32</v>
      </c>
      <c r="J27" s="2" t="s">
        <v>31</v>
      </c>
    </row>
    <row r="28" spans="1:11" ht="39" customHeight="1" thickBot="1" x14ac:dyDescent="0.35">
      <c r="B28" s="9" t="s">
        <v>43</v>
      </c>
      <c r="C28" s="9" t="s">
        <v>130</v>
      </c>
      <c r="D28" s="9" t="s">
        <v>151</v>
      </c>
      <c r="E28" s="9" t="s">
        <v>149</v>
      </c>
      <c r="F28" s="36" t="s">
        <v>42</v>
      </c>
      <c r="G28" s="16"/>
      <c r="I28" s="2" t="s">
        <v>25</v>
      </c>
    </row>
    <row r="29" spans="1:11" ht="23.5" thickBot="1" x14ac:dyDescent="0.35">
      <c r="B29" s="9" t="s">
        <v>146</v>
      </c>
      <c r="C29" s="47" t="s">
        <v>147</v>
      </c>
      <c r="D29" s="9" t="s">
        <v>40</v>
      </c>
      <c r="E29" s="9" t="s">
        <v>150</v>
      </c>
      <c r="F29" s="37" t="s">
        <v>45</v>
      </c>
      <c r="G29" s="16"/>
      <c r="I29" s="2" t="s">
        <v>28</v>
      </c>
    </row>
    <row r="30" spans="1:11" x14ac:dyDescent="0.3">
      <c r="B30" s="47" t="s">
        <v>135</v>
      </c>
      <c r="C30" s="9" t="s">
        <v>39</v>
      </c>
      <c r="D30" s="9" t="s">
        <v>34</v>
      </c>
      <c r="E30" s="9" t="s">
        <v>35</v>
      </c>
      <c r="F30" s="41" t="s">
        <v>127</v>
      </c>
      <c r="G30" s="16"/>
      <c r="I30" s="2" t="s">
        <v>30</v>
      </c>
    </row>
    <row r="31" spans="1:11" ht="23" x14ac:dyDescent="0.3">
      <c r="B31" s="9" t="s">
        <v>36</v>
      </c>
      <c r="C31" s="9" t="s">
        <v>36</v>
      </c>
      <c r="D31" s="9" t="s">
        <v>33</v>
      </c>
      <c r="E31" s="47" t="s">
        <v>136</v>
      </c>
      <c r="F31" s="10"/>
      <c r="G31" s="16"/>
    </row>
    <row r="32" spans="1:11" x14ac:dyDescent="0.3">
      <c r="B32" s="9" t="s">
        <v>44</v>
      </c>
      <c r="C32" s="9" t="s">
        <v>37</v>
      </c>
      <c r="D32" s="41" t="s">
        <v>127</v>
      </c>
      <c r="E32" s="9" t="s">
        <v>41</v>
      </c>
      <c r="F32" s="9"/>
      <c r="G32" s="16"/>
    </row>
    <row r="33" spans="2:7" x14ac:dyDescent="0.3">
      <c r="B33" s="9" t="s">
        <v>103</v>
      </c>
      <c r="C33" s="9" t="s">
        <v>38</v>
      </c>
      <c r="D33" s="10"/>
      <c r="E33" s="41" t="s">
        <v>127</v>
      </c>
      <c r="F33" s="9"/>
      <c r="G33" s="16"/>
    </row>
    <row r="34" spans="2:7" x14ac:dyDescent="0.3">
      <c r="B34" s="41" t="s">
        <v>127</v>
      </c>
      <c r="C34" s="41" t="s">
        <v>127</v>
      </c>
      <c r="D34" s="9"/>
      <c r="E34" s="9"/>
      <c r="F34" s="9"/>
      <c r="G34" s="16"/>
    </row>
    <row r="35" spans="2:7" x14ac:dyDescent="0.3">
      <c r="C35" s="10"/>
    </row>
    <row r="36" spans="2:7" x14ac:dyDescent="0.3">
      <c r="B36" s="44" t="s">
        <v>129</v>
      </c>
    </row>
    <row r="37" spans="2:7" x14ac:dyDescent="0.3">
      <c r="B37" s="15" t="s">
        <v>22</v>
      </c>
      <c r="E37" s="11" t="s">
        <v>24</v>
      </c>
    </row>
    <row r="38" spans="2:7" x14ac:dyDescent="0.3">
      <c r="B38" s="15" t="s">
        <v>23</v>
      </c>
      <c r="E38" s="43" t="s">
        <v>128</v>
      </c>
    </row>
    <row r="39" spans="2:7" x14ac:dyDescent="0.3">
      <c r="E39" s="15" t="s">
        <v>137</v>
      </c>
    </row>
    <row r="40" spans="2:7" ht="15.5" x14ac:dyDescent="0.3">
      <c r="B40" s="11" t="s">
        <v>104</v>
      </c>
      <c r="E40" s="35" t="s">
        <v>29</v>
      </c>
    </row>
    <row r="41" spans="2:7" x14ac:dyDescent="0.3">
      <c r="B41" s="15" t="s">
        <v>14</v>
      </c>
    </row>
    <row r="42" spans="2:7" x14ac:dyDescent="0.3">
      <c r="B42" s="15" t="s">
        <v>15</v>
      </c>
    </row>
    <row r="44" spans="2:7" x14ac:dyDescent="0.3">
      <c r="B44" s="38" t="s">
        <v>107</v>
      </c>
    </row>
    <row r="45" spans="2:7" x14ac:dyDescent="0.3">
      <c r="B45" s="39" t="s">
        <v>109</v>
      </c>
    </row>
    <row r="46" spans="2:7" x14ac:dyDescent="0.3">
      <c r="B46" s="7" t="s">
        <v>16</v>
      </c>
    </row>
    <row r="47" spans="2:7" x14ac:dyDescent="0.3">
      <c r="B47" s="8" t="s">
        <v>17</v>
      </c>
    </row>
    <row r="48" spans="2:7" x14ac:dyDescent="0.3">
      <c r="B48" s="8" t="s">
        <v>18</v>
      </c>
    </row>
    <row r="49" spans="2:2" x14ac:dyDescent="0.3">
      <c r="B49" s="8" t="s">
        <v>19</v>
      </c>
    </row>
    <row r="50" spans="2:2" x14ac:dyDescent="0.3">
      <c r="B50" s="8" t="s">
        <v>20</v>
      </c>
    </row>
    <row r="51" spans="2:2" x14ac:dyDescent="0.3">
      <c r="B51" s="8" t="s">
        <v>21</v>
      </c>
    </row>
    <row r="53" spans="2:2" x14ac:dyDescent="0.3">
      <c r="B53" s="40" t="s">
        <v>108</v>
      </c>
    </row>
    <row r="54" spans="2:2" x14ac:dyDescent="0.3">
      <c r="B54" s="33" t="s">
        <v>13</v>
      </c>
    </row>
    <row r="55" spans="2:2" x14ac:dyDescent="0.3">
      <c r="B55" s="31" t="s">
        <v>14</v>
      </c>
    </row>
    <row r="56" spans="2:2" x14ac:dyDescent="0.3">
      <c r="B56" s="32" t="s">
        <v>15</v>
      </c>
    </row>
  </sheetData>
  <mergeCells count="1">
    <mergeCell ref="C5:D5"/>
  </mergeCells>
  <pageMargins left="0.7" right="0.7" top="0.78740157499999996" bottom="0.78740157499999996" header="0.3" footer="0.3"/>
  <pageSetup paperSize="9" scale="51" orientation="landscape" r:id="rId1"/>
  <colBreaks count="1" manualBreakCount="1">
    <brk id="10" max="1048575" man="1"/>
  </colBreaks>
  <legacyDrawing r:id="rId2"/>
  <tableParts count="8">
    <tablePart r:id="rId3"/>
    <tablePart r:id="rId4"/>
    <tablePart r:id="rId5"/>
    <tablePart r:id="rId6"/>
    <tablePart r:id="rId7"/>
    <tablePart r:id="rId8"/>
    <tablePart r:id="rId9"/>
    <tablePart r:id="rId10"/>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INTRODUZIONE</vt:lpstr>
      <vt:lpstr>Costi</vt:lpstr>
      <vt:lpstr>Dropdown input</vt:lpstr>
      <vt:lpstr>Costi!Druckbereich</vt:lpstr>
      <vt:lpstr>'Dropdown input'!Druckbereich</vt:lpstr>
      <vt:lpstr>INTRODUZIONE!Druckbereich</vt:lpstr>
      <vt:lpstr>Costi!Drucktitel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Beerli Anna BLW</dc:creator>
  <cp:lastModifiedBy>Smola Sten BLW</cp:lastModifiedBy>
  <cp:lastPrinted>2021-01-13T13:21:21Z</cp:lastPrinted>
  <dcterms:created xsi:type="dcterms:W3CDTF">2020-03-06T14:56:44Z</dcterms:created>
  <dcterms:modified xsi:type="dcterms:W3CDTF">2024-11-13T11:37:38Z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2024-11-12T16:18:13Z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d08383a0-dec9-4ed7-b941-74ca4f1020b0</vt:lpwstr>
  </property>
  <property fmtid="{D5CDD505-2E9C-101B-9397-08002B2CF9AE}" pid="8" name="MSIP_Label_aa112399-b73b-40c1-8af2-919b124b9d91_ContentBits">
    <vt:lpwstr>0</vt:lpwstr>
  </property>
</Properties>
</file>