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80835623\Downloads\"/>
    </mc:Choice>
  </mc:AlternateContent>
  <xr:revisionPtr revIDLastSave="0" documentId="8_{97694742-D635-4345-B2F1-867475823394}" xr6:coauthVersionLast="47" xr6:coauthVersionMax="47" xr10:uidLastSave="{00000000-0000-0000-0000-000000000000}"/>
  <bookViews>
    <workbookView xWindow="3510" yWindow="3510" windowWidth="21600" windowHeight="11295" tabRatio="662"/>
  </bookViews>
  <sheets>
    <sheet name="Gemeindevers.anlage_d" sheetId="2" r:id="rId1"/>
  </sheets>
  <externalReferences>
    <externalReference r:id="rId2"/>
  </externalReferences>
  <definedNames>
    <definedName name="Ablauf">[1]WH!$B$3,[1]WH!$B$4,[1]WH!$F$4,[1]WH!$B$5,[1]WH!$F$5,[1]WH!$C$7,[1]WH!$G$6,[1]WH!#REF!,[1]WH!#REF!,[1]WH!#REF!,[1]WH!$C$12,[1]WH!$C$15,[1]WH!$C$17,[1]WH!#REF!,[1]WH!#REF!,[1]WH!$C$19,[1]WH!$B$27,[1]WH!$B$28,[1]WH!$B$33,[1]WH!$B$3</definedName>
    <definedName name="Eingabe">[1]WH!$B$3,[1]WH!$B$4,[1]WH!$F$4,[1]WH!$B$5,[1]WH!$F$5,[1]WH!$C$7,[1]WH!$G$6,[1]WH!#REF!,[1]WH!#REF!,[1]WH!#REF!,[1]WH!$C$12,[1]WH!$C$15,[1]WH!$C$17,[1]WH!#REF!,[1]WH!#REF!,[1]WH!$C$19,[1]WH!$B$27,[1]WH!$B$28,[1]WH!$B$33</definedName>
    <definedName name="Eingabebereich">[1]WH!$B$3,[1]WH!$B$4,[1]WH!$F$4,[1]WH!$B$5,[1]WH!$F$5,[1]WH!$C$7,[1]WH!$G$6,[1]WH!#REF!,[1]WH!#REF!,[1]WH!#REF!,[1]WH!$C$12,[1]WH!$C$15,[1]WH!$C$17,[1]WH!#REF!,[1]WH!#REF!,[1]WH!$C$19,[1]WH!$B$27,[1]WH!$B$28,[1]WH!$B$33</definedName>
    <definedName name="Text">[1]WH!$B$3,[1]WH!$B$4,[1]WH!$F$4,[1]WH!$B$5,[1]WH!$F$5,[1]WH!$C$6,[1]WH!$C$7,[1]WH!$F$7,[1]WH!$C$12,[1]WH!$F$12,[1]WH!$C$13,[1]WH!$F$13,[1]WH!$C$14,[1]WH!$F$14,[1]WH!$C$15,[1]WH!$F$15,[1]WH!$C$16,[1]WH!$F$16,[1]WH!$C$17,[1]WH!$F$17,[1]WH!$C$20,[1]WH!$B$27,[1]WH!$B$28,[1]WH!$B$29,[1]WH!$B$30,[1]WH!$B$31,[1]WH!$B$3</definedName>
    <definedName name="Textfluss">[1]WH!$B$3,[1]WH!$B$4,[1]WH!$F$4,[1]WH!$B$5,[1]WH!$F$5,[1]WH!$C$6,[1]WH!$C$7,[1]WH!$G$6,[1]WH!$G$7,[1]WH!#REF!,[1]WH!#REF!,[1]WH!#REF!,[1]WH!$C$12,[1]WH!$C$15,[1]WH!$C$17,[1]WH!#REF!,[1]WH!#REF!,[1]WH!$C$19,[1]WH!$B$27,[1]WH!$B$28,[1]WH!$B$33,[1]WH!$B$3</definedName>
    <definedName name="textfolge">[1]Tal!$B$2,[1]Tal!$B$3,[1]Tal!$G$3,[1]Tal!$B$4,[1]Tal!$G$4,[1]Tal!$C$5,[1]Tal!$C$6,[1]Tal!$G$6,[1]Tal!$C$10,[1]Tal!$C$11,[1]Tal!$C$20,[1]Tal!$C$21,[1]Tal!$C$22:$C$23,[1]Tal!$C$24,[1]Tal!#REF!,[1]Tal!$B$34,[1]Tal!$B$35,[1]Tal!$B$36,[1]Tal!$B$37,[1]Tal!$B$2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2" l="1"/>
  <c r="F33" i="2"/>
  <c r="F32" i="2"/>
  <c r="F25" i="2"/>
  <c r="F22" i="2"/>
  <c r="F21" i="2"/>
  <c r="F24" i="2"/>
  <c r="F12" i="2"/>
  <c r="F14" i="2"/>
  <c r="F15" i="2"/>
  <c r="F11" i="2"/>
  <c r="F27" i="2"/>
  <c r="F17" i="2"/>
  <c r="G27" i="2"/>
  <c r="G30" i="2"/>
  <c r="G36" i="2"/>
</calcChain>
</file>

<file path=xl/sharedStrings.xml><?xml version="1.0" encoding="utf-8"?>
<sst xmlns="http://schemas.openxmlformats.org/spreadsheetml/2006/main" count="43" uniqueCount="37">
  <si>
    <t>%</t>
  </si>
  <si>
    <t>Comune</t>
  </si>
  <si>
    <t>Nome del progetto</t>
  </si>
  <si>
    <t>Data</t>
  </si>
  <si>
    <t>Numero</t>
  </si>
  <si>
    <t>spec. l/giorno</t>
  </si>
  <si>
    <r>
      <t>Totale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/giorno</t>
    </r>
  </si>
  <si>
    <t>Costi  [CHF]</t>
  </si>
  <si>
    <t>Totale agricoltura</t>
  </si>
  <si>
    <t>Dati principali</t>
  </si>
  <si>
    <t>N. CSF</t>
  </si>
  <si>
    <t>Totale</t>
  </si>
  <si>
    <t>Fontane</t>
  </si>
  <si>
    <t>Animali da reddito agricoli (UBG)</t>
  </si>
  <si>
    <t xml:space="preserve">Forfait </t>
  </si>
  <si>
    <t>Forfait</t>
  </si>
  <si>
    <t>spec./giorno</t>
  </si>
  <si>
    <t>Quota agricola altro</t>
  </si>
  <si>
    <t>Altro</t>
  </si>
  <si>
    <t>Zona di pianura</t>
  </si>
  <si>
    <t>Zona collinare e ZM I</t>
  </si>
  <si>
    <t xml:space="preserve">Abitanti stabili </t>
  </si>
  <si>
    <t>ZM II - IV e d'estivazione</t>
  </si>
  <si>
    <t>Aziende artigianali speciali</t>
  </si>
  <si>
    <t>Aliquota di contribuzione federale</t>
  </si>
  <si>
    <t xml:space="preserve">Aziende affini all'agricoltura  </t>
  </si>
  <si>
    <t>Persone attive in agricoltura (USM)</t>
  </si>
  <si>
    <r>
      <t>Fabbisogno agricolo medio in 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/giorno</t>
    </r>
  </si>
  <si>
    <r>
      <t>Fabbisogno totale medio nell'area di approvvigionamento in 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 xml:space="preserve">/giorno </t>
    </r>
  </si>
  <si>
    <t>Ospiti</t>
  </si>
  <si>
    <t>Ospiti agriturismo</t>
  </si>
  <si>
    <t>Quota</t>
  </si>
  <si>
    <t>Foglio di rilevazione per impianti comunali di approvvigionamento idrico</t>
  </si>
  <si>
    <t xml:space="preserve">Aliquota di contributo federale in % </t>
  </si>
  <si>
    <t>Quota aliquota di contributo</t>
  </si>
  <si>
    <t>Quota agricola abbeveratoi (facoltativo)*</t>
  </si>
  <si>
    <t xml:space="preserve">*devono essere dotati di un galleggiante, computo facoltativo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</si>
</sst>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2" borderId="1" xfId="0" applyFont="1" applyFill="1" applyBorder="1" applyAlignment="1" applyProtection="1">
      <alignment horizontal="right" vertical="center"/>
      <protection locked="0"/>
    </xf>
    <xf numFmtId="0" fontId="0" fillId="0" borderId="2" xfId="0" applyFont="1" applyFill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0" fillId="0" borderId="3" xfId="0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0" fillId="0" borderId="10" xfId="0" applyFill="1" applyBorder="1" applyAlignment="1">
      <alignment vertical="center"/>
    </xf>
    <xf numFmtId="0" fontId="3" fillId="2" borderId="1" xfId="0" applyFont="1" applyFill="1" applyBorder="1" applyAlignment="1" applyProtection="1">
      <alignment horizontal="right" vertical="center"/>
    </xf>
    <xf numFmtId="0" fontId="4" fillId="2" borderId="11" xfId="0" applyFont="1" applyFill="1" applyBorder="1" applyAlignment="1" applyProtection="1">
      <alignment horizontal="right" vertical="center"/>
      <protection locked="0"/>
    </xf>
    <xf numFmtId="0" fontId="1" fillId="3" borderId="12" xfId="0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4" fillId="3" borderId="10" xfId="0" applyFont="1" applyFill="1" applyBorder="1" applyAlignment="1">
      <alignment horizontal="right" vertical="center"/>
    </xf>
    <xf numFmtId="0" fontId="0" fillId="3" borderId="13" xfId="0" applyFill="1" applyBorder="1" applyAlignment="1">
      <alignment vertical="center"/>
    </xf>
    <xf numFmtId="0" fontId="2" fillId="3" borderId="8" xfId="0" applyFont="1" applyFill="1" applyBorder="1" applyAlignment="1"/>
    <xf numFmtId="0" fontId="0" fillId="3" borderId="3" xfId="0" applyFill="1" applyBorder="1" applyAlignment="1">
      <alignment vertical="center"/>
    </xf>
    <xf numFmtId="3" fontId="0" fillId="3" borderId="3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2" fillId="3" borderId="6" xfId="0" applyFont="1" applyFill="1" applyBorder="1" applyAlignment="1"/>
    <xf numFmtId="0" fontId="4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3" fontId="4" fillId="3" borderId="0" xfId="0" applyNumberFormat="1" applyFont="1" applyFill="1" applyBorder="1" applyAlignment="1">
      <alignment horizontal="right" vertical="center"/>
    </xf>
    <xf numFmtId="0" fontId="0" fillId="3" borderId="0" xfId="0" applyFont="1" applyFill="1" applyBorder="1" applyAlignment="1">
      <alignment horizontal="right" vertical="center"/>
    </xf>
    <xf numFmtId="3" fontId="0" fillId="3" borderId="0" xfId="0" applyNumberForma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horizontal="right" vertical="center"/>
    </xf>
    <xf numFmtId="0" fontId="0" fillId="4" borderId="7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0" fillId="0" borderId="0" xfId="0" applyNumberFormat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right" vertical="center"/>
    </xf>
    <xf numFmtId="3" fontId="3" fillId="4" borderId="0" xfId="0" applyNumberFormat="1" applyFont="1" applyFill="1" applyAlignment="1">
      <alignment horizontal="right" vertical="center"/>
    </xf>
    <xf numFmtId="49" fontId="2" fillId="0" borderId="9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2" fillId="0" borderId="0" xfId="0" applyFont="1"/>
    <xf numFmtId="2" fontId="3" fillId="2" borderId="1" xfId="0" applyNumberFormat="1" applyFont="1" applyFill="1" applyBorder="1" applyAlignment="1" applyProtection="1">
      <alignment horizontal="right" vertical="center"/>
      <protection locked="0"/>
    </xf>
    <xf numFmtId="2" fontId="0" fillId="0" borderId="0" xfId="0" applyNumberFormat="1" applyAlignment="1">
      <alignment vertical="center"/>
    </xf>
    <xf numFmtId="2" fontId="3" fillId="0" borderId="0" xfId="0" applyNumberFormat="1" applyFont="1" applyAlignment="1">
      <alignment vertical="center"/>
    </xf>
    <xf numFmtId="0" fontId="0" fillId="0" borderId="0" xfId="0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3" fontId="4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3" fontId="0" fillId="2" borderId="19" xfId="0" applyNumberFormat="1" applyFill="1" applyBorder="1" applyAlignment="1" applyProtection="1">
      <alignment horizontal="center" vertical="center"/>
      <protection locked="0"/>
    </xf>
    <xf numFmtId="3" fontId="0" fillId="2" borderId="20" xfId="0" applyNumberForma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awbr\Formulare%20HB\Form_Hochbau_2004_d_28.11.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u_30"/>
      <sheetName val="SAK"/>
      <sheetName val="Finanz"/>
      <sheetName val="Starth"/>
      <sheetName val="WH"/>
      <sheetName val="Tal"/>
      <sheetName val="HZ_BZ 1"/>
      <sheetName val="BZ 2_4"/>
      <sheetName val="Alpen"/>
      <sheetName val="MSP_LHP"/>
      <sheetName val="Diversi"/>
      <sheetName val="M T_BZ 1"/>
      <sheetName val="M T_BZ 2-4"/>
      <sheetName val="M _HZ_BZ4"/>
      <sheetName val="rot_50"/>
      <sheetName val="gelb_01"/>
      <sheetName val="89.2 LwG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B3">
            <v>0</v>
          </cell>
        </row>
        <row r="4">
          <cell r="B4">
            <v>0</v>
          </cell>
          <cell r="F4">
            <v>0</v>
          </cell>
        </row>
        <row r="5">
          <cell r="B5">
            <v>0</v>
          </cell>
          <cell r="F5" t="str">
            <v>CH</v>
          </cell>
        </row>
        <row r="6">
          <cell r="C6">
            <v>0</v>
          </cell>
        </row>
        <row r="7">
          <cell r="C7">
            <v>0</v>
          </cell>
        </row>
      </sheetData>
      <sheetData sheetId="5">
        <row r="2">
          <cell r="B2">
            <v>0</v>
          </cell>
        </row>
        <row r="3">
          <cell r="B3">
            <v>0</v>
          </cell>
          <cell r="G3">
            <v>0</v>
          </cell>
        </row>
        <row r="4">
          <cell r="B4">
            <v>0</v>
          </cell>
          <cell r="G4" t="str">
            <v>CH</v>
          </cell>
        </row>
        <row r="5">
          <cell r="C5">
            <v>0</v>
          </cell>
        </row>
        <row r="6">
          <cell r="C6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16" zoomScaleNormal="100" workbookViewId="0">
      <selection activeCell="D36" sqref="D36"/>
    </sheetView>
  </sheetViews>
  <sheetFormatPr baseColWidth="10" defaultRowHeight="12.75" x14ac:dyDescent="0.2"/>
  <cols>
    <col min="1" max="1" width="16.140625" style="8" customWidth="1"/>
    <col min="2" max="2" width="11.42578125" style="8"/>
    <col min="3" max="3" width="14" style="8" customWidth="1"/>
    <col min="4" max="5" width="11.42578125" style="8"/>
    <col min="6" max="6" width="17.5703125" style="8" customWidth="1"/>
    <col min="7" max="7" width="11.42578125" style="8"/>
    <col min="8" max="8" width="10.140625" style="8" customWidth="1"/>
    <col min="9" max="16384" width="11.42578125" style="8"/>
  </cols>
  <sheetData>
    <row r="1" spans="1:8" x14ac:dyDescent="0.2">
      <c r="G1" s="9"/>
    </row>
    <row r="2" spans="1:8" ht="18" x14ac:dyDescent="0.2">
      <c r="A2" s="44" t="s">
        <v>32</v>
      </c>
      <c r="B2" s="45"/>
      <c r="C2" s="45"/>
      <c r="D2" s="45"/>
      <c r="E2" s="45"/>
      <c r="F2" s="45"/>
      <c r="G2" s="46"/>
      <c r="H2" s="47"/>
    </row>
    <row r="3" spans="1:8" x14ac:dyDescent="0.2">
      <c r="A3" s="13"/>
      <c r="B3" s="14"/>
      <c r="C3" s="14"/>
      <c r="D3" s="14"/>
      <c r="E3" s="14"/>
      <c r="F3" s="14"/>
      <c r="G3" s="41"/>
      <c r="H3" s="15"/>
    </row>
    <row r="4" spans="1:8" ht="15.75" x14ac:dyDescent="0.2">
      <c r="A4" s="16" t="s">
        <v>9</v>
      </c>
      <c r="B4" s="10"/>
      <c r="C4" s="10"/>
      <c r="D4" s="10"/>
      <c r="E4" s="10"/>
      <c r="F4" s="17" t="s">
        <v>3</v>
      </c>
      <c r="G4" s="43"/>
      <c r="H4" s="11"/>
    </row>
    <row r="5" spans="1:8" ht="25.5" x14ac:dyDescent="0.2">
      <c r="A5" s="18" t="s">
        <v>1</v>
      </c>
      <c r="B5" s="93"/>
      <c r="C5" s="94"/>
      <c r="D5" s="79" t="s">
        <v>2</v>
      </c>
      <c r="E5" s="95"/>
      <c r="F5" s="96"/>
      <c r="G5" s="97"/>
      <c r="H5" s="15"/>
    </row>
    <row r="6" spans="1:8" x14ac:dyDescent="0.2">
      <c r="A6" s="13"/>
      <c r="B6" s="20"/>
      <c r="C6" s="20"/>
      <c r="D6" s="20"/>
      <c r="E6" s="20"/>
      <c r="F6" s="21"/>
      <c r="G6" s="21"/>
      <c r="H6" s="15"/>
    </row>
    <row r="7" spans="1:8" x14ac:dyDescent="0.2">
      <c r="A7" s="22" t="s">
        <v>10</v>
      </c>
      <c r="B7" s="98"/>
      <c r="C7" s="99"/>
      <c r="D7" s="20"/>
      <c r="E7" s="20"/>
      <c r="F7" s="21"/>
      <c r="G7" s="14"/>
      <c r="H7" s="15"/>
    </row>
    <row r="8" spans="1:8" x14ac:dyDescent="0.2">
      <c r="A8" s="23"/>
      <c r="B8" s="10"/>
      <c r="C8" s="10"/>
      <c r="D8" s="10"/>
      <c r="E8" s="10"/>
      <c r="F8" s="10"/>
      <c r="G8" s="10"/>
      <c r="H8" s="11"/>
    </row>
    <row r="9" spans="1:8" ht="18.75" x14ac:dyDescent="0.25">
      <c r="A9" s="48" t="s">
        <v>28</v>
      </c>
      <c r="B9" s="49"/>
      <c r="C9" s="49"/>
      <c r="D9" s="50"/>
      <c r="E9" s="49"/>
      <c r="F9" s="49"/>
      <c r="G9" s="50"/>
      <c r="H9" s="51"/>
    </row>
    <row r="10" spans="1:8" ht="25.5" x14ac:dyDescent="0.2">
      <c r="A10" s="24"/>
      <c r="B10" s="25"/>
      <c r="C10" s="25"/>
      <c r="D10" s="4" t="s">
        <v>4</v>
      </c>
      <c r="E10" s="80" t="s">
        <v>5</v>
      </c>
      <c r="F10" s="26" t="s">
        <v>6</v>
      </c>
      <c r="G10" s="4" t="s">
        <v>0</v>
      </c>
      <c r="H10" s="15"/>
    </row>
    <row r="11" spans="1:8" x14ac:dyDescent="0.2">
      <c r="A11" s="83" t="s">
        <v>21</v>
      </c>
      <c r="B11" s="25"/>
      <c r="C11" s="25"/>
      <c r="D11" s="6"/>
      <c r="E11" s="19">
        <v>300</v>
      </c>
      <c r="F11" s="7">
        <f>(D11*E11)/1000</f>
        <v>0</v>
      </c>
      <c r="G11" s="3"/>
      <c r="H11" s="15"/>
    </row>
    <row r="12" spans="1:8" x14ac:dyDescent="0.2">
      <c r="A12" s="83" t="s">
        <v>29</v>
      </c>
      <c r="B12" s="28"/>
      <c r="C12" s="25"/>
      <c r="D12" s="6"/>
      <c r="E12" s="19">
        <v>100</v>
      </c>
      <c r="F12" s="7">
        <f>(D12*E12)/1000</f>
        <v>0</v>
      </c>
      <c r="G12" s="3"/>
      <c r="H12" s="15"/>
    </row>
    <row r="13" spans="1:8" ht="25.5" x14ac:dyDescent="0.2">
      <c r="A13" s="83" t="s">
        <v>23</v>
      </c>
      <c r="B13" s="28"/>
      <c r="C13" s="25"/>
      <c r="D13" s="6"/>
      <c r="E13" s="19" t="s">
        <v>14</v>
      </c>
      <c r="F13" s="7"/>
      <c r="G13" s="3"/>
      <c r="H13" s="15"/>
    </row>
    <row r="14" spans="1:8" ht="34.5" customHeight="1" x14ac:dyDescent="0.2">
      <c r="A14" s="83" t="s">
        <v>13</v>
      </c>
      <c r="B14" s="29"/>
      <c r="C14" s="25"/>
      <c r="D14" s="6"/>
      <c r="E14" s="19">
        <v>80</v>
      </c>
      <c r="F14" s="7">
        <f>(D14*E14)/1000</f>
        <v>0</v>
      </c>
      <c r="G14" s="3"/>
      <c r="H14" s="15"/>
    </row>
    <row r="15" spans="1:8" x14ac:dyDescent="0.2">
      <c r="A15" s="27" t="s">
        <v>12</v>
      </c>
      <c r="B15" s="29"/>
      <c r="C15" s="25"/>
      <c r="D15" s="6"/>
      <c r="E15" s="21">
        <v>7200</v>
      </c>
      <c r="F15" s="7">
        <f>(D15*E15)/1000</f>
        <v>0</v>
      </c>
      <c r="G15" s="3"/>
      <c r="H15" s="15"/>
    </row>
    <row r="16" spans="1:8" x14ac:dyDescent="0.2">
      <c r="A16" s="27" t="s">
        <v>18</v>
      </c>
      <c r="B16" s="29"/>
      <c r="C16" s="25"/>
      <c r="D16" s="3"/>
      <c r="E16" s="19" t="s">
        <v>15</v>
      </c>
      <c r="F16" s="7"/>
      <c r="G16" s="3"/>
      <c r="H16" s="15"/>
    </row>
    <row r="17" spans="1:13" s="9" customFormat="1" ht="17.25" customHeight="1" x14ac:dyDescent="0.2">
      <c r="A17" s="38" t="s">
        <v>11</v>
      </c>
      <c r="B17" s="31"/>
      <c r="C17" s="30"/>
      <c r="D17" s="4"/>
      <c r="E17" s="26"/>
      <c r="F17" s="1">
        <f>SUM(F11:F16)</f>
        <v>0</v>
      </c>
      <c r="G17" s="40">
        <v>100</v>
      </c>
      <c r="H17" s="39"/>
      <c r="M17" s="8"/>
    </row>
    <row r="18" spans="1:13" x14ac:dyDescent="0.2">
      <c r="A18" s="32"/>
      <c r="B18" s="33"/>
      <c r="C18" s="34"/>
      <c r="D18" s="5"/>
      <c r="E18" s="34"/>
      <c r="F18" s="2"/>
      <c r="G18" s="35"/>
      <c r="H18" s="12"/>
    </row>
    <row r="19" spans="1:13" ht="18.75" x14ac:dyDescent="0.25">
      <c r="A19" s="52" t="s">
        <v>27</v>
      </c>
      <c r="B19" s="53"/>
      <c r="C19" s="54"/>
      <c r="D19" s="55"/>
      <c r="E19" s="54"/>
      <c r="F19" s="56"/>
      <c r="G19" s="57"/>
      <c r="H19" s="58"/>
      <c r="K19" s="77"/>
    </row>
    <row r="20" spans="1:13" s="9" customFormat="1" ht="14.25" x14ac:dyDescent="0.2">
      <c r="A20" s="38"/>
      <c r="B20" s="30"/>
      <c r="C20" s="30"/>
      <c r="D20" s="4" t="s">
        <v>4</v>
      </c>
      <c r="E20" s="26" t="s">
        <v>16</v>
      </c>
      <c r="F20" s="26" t="s">
        <v>6</v>
      </c>
      <c r="G20" s="4" t="s">
        <v>0</v>
      </c>
      <c r="H20" s="39"/>
      <c r="M20" s="8"/>
    </row>
    <row r="21" spans="1:13" ht="25.5" x14ac:dyDescent="0.2">
      <c r="A21" s="83" t="s">
        <v>26</v>
      </c>
      <c r="B21" s="87"/>
      <c r="C21" s="88"/>
      <c r="D21" s="7"/>
      <c r="E21" s="19">
        <v>300</v>
      </c>
      <c r="F21" s="7">
        <f>(D21*E21)/1000</f>
        <v>0</v>
      </c>
      <c r="G21" s="3"/>
      <c r="H21" s="36"/>
      <c r="K21" s="77"/>
    </row>
    <row r="22" spans="1:13" x14ac:dyDescent="0.2">
      <c r="A22" s="83" t="s">
        <v>30</v>
      </c>
      <c r="B22" s="88"/>
      <c r="C22" s="87"/>
      <c r="D22" s="6"/>
      <c r="E22" s="19">
        <v>100</v>
      </c>
      <c r="F22" s="7">
        <f>(D22*E22)/1000</f>
        <v>0</v>
      </c>
      <c r="G22" s="3"/>
      <c r="H22" s="36"/>
    </row>
    <row r="23" spans="1:13" ht="25.5" x14ac:dyDescent="0.2">
      <c r="A23" s="83" t="s">
        <v>25</v>
      </c>
      <c r="B23" s="89"/>
      <c r="C23" s="87"/>
      <c r="D23" s="1"/>
      <c r="E23" s="19" t="s">
        <v>15</v>
      </c>
      <c r="F23" s="6"/>
      <c r="G23" s="3"/>
      <c r="H23" s="36"/>
    </row>
    <row r="24" spans="1:13" ht="25.5" x14ac:dyDescent="0.2">
      <c r="A24" s="83" t="s">
        <v>13</v>
      </c>
      <c r="B24" s="89"/>
      <c r="C24" s="87"/>
      <c r="D24" s="6"/>
      <c r="E24" s="19">
        <v>80</v>
      </c>
      <c r="F24" s="7">
        <f>(D24*E24)/1000</f>
        <v>0</v>
      </c>
      <c r="G24" s="3"/>
      <c r="H24" s="36"/>
    </row>
    <row r="25" spans="1:13" ht="38.25" x14ac:dyDescent="0.2">
      <c r="A25" s="83" t="s">
        <v>35</v>
      </c>
      <c r="B25" s="89"/>
      <c r="C25" s="87"/>
      <c r="D25" s="6"/>
      <c r="E25" s="21">
        <v>7200</v>
      </c>
      <c r="F25" s="7">
        <f>(D25*E25)/1000</f>
        <v>0</v>
      </c>
      <c r="G25" s="3"/>
      <c r="H25" s="36"/>
    </row>
    <row r="26" spans="1:13" ht="25.5" x14ac:dyDescent="0.2">
      <c r="A26" s="85" t="s">
        <v>17</v>
      </c>
      <c r="B26" s="89"/>
      <c r="C26" s="87"/>
      <c r="D26" s="3"/>
      <c r="E26" s="37" t="s">
        <v>15</v>
      </c>
      <c r="F26" s="7"/>
      <c r="G26" s="3"/>
      <c r="H26" s="36"/>
    </row>
    <row r="27" spans="1:13" s="9" customFormat="1" ht="31.5" customHeight="1" x14ac:dyDescent="0.2">
      <c r="A27" s="86" t="s">
        <v>8</v>
      </c>
      <c r="B27" s="90"/>
      <c r="C27" s="91"/>
      <c r="D27" s="4"/>
      <c r="E27" s="26"/>
      <c r="F27" s="42">
        <f>SUM(F21:F26)</f>
        <v>0</v>
      </c>
      <c r="G27" s="76" t="e">
        <f>F27/(F17/100)</f>
        <v>#DIV/0!</v>
      </c>
      <c r="H27" s="39"/>
      <c r="M27" s="8"/>
    </row>
    <row r="28" spans="1:13" ht="63.75" x14ac:dyDescent="0.2">
      <c r="A28" s="84" t="s">
        <v>36</v>
      </c>
      <c r="B28" s="92"/>
      <c r="C28" s="92"/>
      <c r="D28" s="35"/>
      <c r="E28" s="34"/>
      <c r="F28" s="34"/>
      <c r="G28" s="35"/>
      <c r="H28" s="12"/>
    </row>
    <row r="29" spans="1:13" ht="15.75" x14ac:dyDescent="0.2">
      <c r="A29" s="59" t="s">
        <v>33</v>
      </c>
      <c r="B29" s="60"/>
      <c r="C29" s="61"/>
      <c r="D29" s="60"/>
      <c r="E29" s="60"/>
      <c r="F29" s="61"/>
      <c r="G29" s="60"/>
      <c r="H29" s="62"/>
    </row>
    <row r="30" spans="1:13" ht="25.5" x14ac:dyDescent="0.2">
      <c r="F30" s="82" t="s">
        <v>34</v>
      </c>
      <c r="G30" s="78" t="e">
        <f>IF(G27&gt;=80,100,(IF(G27&gt;=30,70+(G27-30)*(3/5),(G27+10)*7/4)))</f>
        <v>#DIV/0!</v>
      </c>
    </row>
    <row r="31" spans="1:13" x14ac:dyDescent="0.2">
      <c r="A31" s="27"/>
      <c r="B31" s="63"/>
      <c r="D31" s="64" t="s">
        <v>7</v>
      </c>
      <c r="E31" s="65"/>
      <c r="F31" s="64" t="s">
        <v>31</v>
      </c>
      <c r="G31" s="66"/>
      <c r="H31" s="36"/>
    </row>
    <row r="32" spans="1:13" x14ac:dyDescent="0.2">
      <c r="A32" s="27" t="s">
        <v>19</v>
      </c>
      <c r="C32" s="63"/>
      <c r="D32" s="6"/>
      <c r="E32" s="65"/>
      <c r="F32" s="67" t="e">
        <f>D32/SUM(D$32:D$34)</f>
        <v>#DIV/0!</v>
      </c>
      <c r="G32" s="66">
        <v>27</v>
      </c>
      <c r="H32" s="36"/>
      <c r="I32" s="9"/>
    </row>
    <row r="33" spans="1:8" x14ac:dyDescent="0.2">
      <c r="A33" s="27" t="s">
        <v>20</v>
      </c>
      <c r="B33" s="68"/>
      <c r="C33" s="63"/>
      <c r="D33" s="6"/>
      <c r="E33" s="65"/>
      <c r="F33" s="67" t="e">
        <f>D33/SUM(D$32:D$34)</f>
        <v>#DIV/0!</v>
      </c>
      <c r="G33" s="66">
        <v>30</v>
      </c>
      <c r="H33" s="36"/>
    </row>
    <row r="34" spans="1:8" x14ac:dyDescent="0.2">
      <c r="A34" s="27" t="s">
        <v>22</v>
      </c>
      <c r="B34" s="68"/>
      <c r="C34" s="63"/>
      <c r="D34" s="6"/>
      <c r="E34" s="65"/>
      <c r="F34" s="67" t="e">
        <f>D34/SUM(D$32:D$34)</f>
        <v>#DIV/0!</v>
      </c>
      <c r="G34" s="66">
        <v>33</v>
      </c>
      <c r="H34" s="36"/>
    </row>
    <row r="35" spans="1:8" x14ac:dyDescent="0.2">
      <c r="A35" s="27"/>
      <c r="B35" s="68"/>
      <c r="C35" s="63"/>
      <c r="D35" s="69"/>
      <c r="E35" s="65"/>
      <c r="F35" s="70"/>
      <c r="G35" s="66"/>
      <c r="H35" s="36"/>
    </row>
    <row r="36" spans="1:8" ht="38.25" x14ac:dyDescent="0.2">
      <c r="A36" s="27"/>
      <c r="B36" s="68"/>
      <c r="C36" s="63"/>
      <c r="D36" s="69"/>
      <c r="E36" s="65"/>
      <c r="F36" s="81" t="s">
        <v>24</v>
      </c>
      <c r="G36" s="71" t="e">
        <f>(F32*27+F33*30+F34*33)*G30%</f>
        <v>#DIV/0!</v>
      </c>
      <c r="H36" s="36"/>
    </row>
    <row r="37" spans="1:8" ht="15.75" x14ac:dyDescent="0.2">
      <c r="A37" s="72"/>
      <c r="B37" s="73"/>
      <c r="C37" s="73"/>
      <c r="D37" s="73"/>
      <c r="E37" s="73"/>
      <c r="F37" s="73"/>
      <c r="G37" s="73"/>
      <c r="H37" s="74"/>
    </row>
    <row r="38" spans="1:8" ht="15.75" x14ac:dyDescent="0.25">
      <c r="A38" s="75"/>
    </row>
  </sheetData>
  <mergeCells count="3">
    <mergeCell ref="B5:C5"/>
    <mergeCell ref="E5:G5"/>
    <mergeCell ref="B7:C7"/>
  </mergeCells>
  <phoneticPr fontId="0" type="noConversion"/>
  <pageMargins left="0.78740157480314965" right="0.59055118110236227" top="0.74803149606299213" bottom="0.74803149606299213" header="0.31496062992125984" footer="0.31496062992125984"/>
  <pageSetup paperSize="9" orientation="portrait" r:id="rId1"/>
  <headerFooter alignWithMargins="0">
    <oddHeader>&amp;LBundesamt für Landwirtschaft&amp;R3003 Bern</oddHeader>
    <oddFooter>&amp;LErhebungsblatt für Gemeindeversorgungsanlagen&amp;Rweiss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Gemeindevers.anlage_d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Hellemann Petra BLW</cp:lastModifiedBy>
  <cp:lastPrinted>2024-02-05T11:17:01Z</cp:lastPrinted>
  <dcterms:created xsi:type="dcterms:W3CDTF">2003-11-25T15:02:25Z</dcterms:created>
  <dcterms:modified xsi:type="dcterms:W3CDTF">2024-10-09T11:39:15Z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COO.2101.101.5.957614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023.46-07317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7317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/>
  </property>
  <property fmtid="{D5CDD505-2E9C-101B-9397-08002B2CF9AE}" pid="10" name="FSC#COOELAK@1.1001:OwnerExtension">
    <vt:lpwstr/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>Mühlheim Rita, BLW</vt:lpwstr>
  </property>
  <property fmtid="{D5CDD505-2E9C-101B-9397-08002B2CF9AE}" pid="15" name="FSC#COOELAK@1.1001:ApprovedAt">
    <vt:lpwstr>07.02.2014</vt:lpwstr>
  </property>
  <property fmtid="{D5CDD505-2E9C-101B-9397-08002B2CF9AE}" pid="16" name="FSC#COOELAK@1.1001:Department">
    <vt:lpwstr/>
  </property>
  <property fmtid="{D5CDD505-2E9C-101B-9397-08002B2CF9AE}" pid="17" name="FSC#COOELAK@1.1001:CreatedAt">
    <vt:lpwstr>10.02.2011</vt:lpwstr>
  </property>
  <property fmtid="{D5CDD505-2E9C-101B-9397-08002B2CF9AE}" pid="18" name="FSC#COOELAK@1.1001:OU">
    <vt:lpwstr>x-Bodenverbesserungen (BLW)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*COO.2101.101.5.957614*</vt:lpwstr>
  </property>
  <property fmtid="{D5CDD505-2E9C-101B-9397-08002B2CF9AE}" pid="21" name="FSC#COOELAK@1.1001:RefBarCode">
    <vt:lpwstr>*COO.2101.101.6.439919*</vt:lpwstr>
  </property>
  <property fmtid="{D5CDD505-2E9C-101B-9397-08002B2CF9AE}" pid="22" name="FSC#COOELAK@1.1001:FileRefBarCode">
    <vt:lpwstr>*023.46-07317*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>Rita</vt:lpwstr>
  </property>
  <property fmtid="{D5CDD505-2E9C-101B-9397-08002B2CF9AE}" pid="31" name="FSC#COOELAK@1.1001:ApproverSurName">
    <vt:lpwstr>Mühlheim</vt:lpwstr>
  </property>
  <property fmtid="{D5CDD505-2E9C-101B-9397-08002B2CF9AE}" pid="32" name="FSC#COOELAK@1.1001:ApproverTitle">
    <vt:lpwstr>BLW</vt:lpwstr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>023.46</vt:lpwstr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>023.46</vt:lpwstr>
  </property>
  <property fmtid="{D5CDD505-2E9C-101B-9397-08002B2CF9AE}" pid="42" name="FSC#EVDCFG@15.1400:Dossierref">
    <vt:lpwstr>023.46-07317</vt:lpwstr>
  </property>
  <property fmtid="{D5CDD505-2E9C-101B-9397-08002B2CF9AE}" pid="43" name="FSC#EVDCFG@15.1400:FileRespEmail">
    <vt:lpwstr>rita.muehlheim@blw.admin.ch</vt:lpwstr>
  </property>
  <property fmtid="{D5CDD505-2E9C-101B-9397-08002B2CF9AE}" pid="44" name="FSC#EVDCFG@15.1400:FileRespFax">
    <vt:lpwstr>+41 58 462 26 34</vt:lpwstr>
  </property>
  <property fmtid="{D5CDD505-2E9C-101B-9397-08002B2CF9AE}" pid="45" name="FSC#EVDCFG@15.1400:FileRespHome">
    <vt:lpwstr>Bern</vt:lpwstr>
  </property>
  <property fmtid="{D5CDD505-2E9C-101B-9397-08002B2CF9AE}" pid="46" name="FSC#EVDCFG@15.1400:FileResponsible">
    <vt:lpwstr>Rita Mühlheim</vt:lpwstr>
  </property>
  <property fmtid="{D5CDD505-2E9C-101B-9397-08002B2CF9AE}" pid="47" name="FSC#EVDCFG@15.1400:FileRespOrg">
    <vt:lpwstr/>
  </property>
  <property fmtid="{D5CDD505-2E9C-101B-9397-08002B2CF9AE}" pid="48" name="FSC#EVDCFG@15.1400:FileRespOrgHome">
    <vt:lpwstr/>
  </property>
  <property fmtid="{D5CDD505-2E9C-101B-9397-08002B2CF9AE}" pid="49" name="FSC#EVDCFG@15.1400:FileRespOrgStreet">
    <vt:lpwstr/>
  </property>
  <property fmtid="{D5CDD505-2E9C-101B-9397-08002B2CF9AE}" pid="50" name="FSC#EVDCFG@15.1400:FileRespOrgZipCode">
    <vt:lpwstr/>
  </property>
  <property fmtid="{D5CDD505-2E9C-101B-9397-08002B2CF9AE}" pid="51" name="FSC#EVDCFG@15.1400:FileRespshortsign">
    <vt:lpwstr>mhl</vt:lpwstr>
  </property>
  <property fmtid="{D5CDD505-2E9C-101B-9397-08002B2CF9AE}" pid="52" name="FSC#EVDCFG@15.1400:FileRespStreet">
    <vt:lpwstr>Mattenhofstrasse 5</vt:lpwstr>
  </property>
  <property fmtid="{D5CDD505-2E9C-101B-9397-08002B2CF9AE}" pid="53" name="FSC#EVDCFG@15.1400:FileRespTel">
    <vt:lpwstr>+41 58 462 26 60</vt:lpwstr>
  </property>
  <property fmtid="{D5CDD505-2E9C-101B-9397-08002B2CF9AE}" pid="54" name="FSC#EVDCFG@15.1400:FileRespZipCode">
    <vt:lpwstr>3003</vt:lpwstr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>Rita Mühlheim - Genehmigung</vt:lpwstr>
  </property>
  <property fmtid="{D5CDD505-2E9C-101B-9397-08002B2CF9AE}" pid="62" name="FSC#EVDCFG@15.1400:SignApproved1FR">
    <vt:lpwstr>Rita Mühlheim - Approbation</vt:lpwstr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/>
  </property>
  <property fmtid="{D5CDD505-2E9C-101B-9397-08002B2CF9AE}" pid="66" name="FSC#EVDCFG@15.1400:Subject">
    <vt:lpwstr/>
  </property>
  <property fmtid="{D5CDD505-2E9C-101B-9397-08002B2CF9AE}" pid="67" name="FSC#EVDCFG@15.1400:Title">
    <vt:lpwstr>Gemeindeversorgungsanlage 2011 d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Land Improvement Section</vt:lpwstr>
  </property>
  <property fmtid="{D5CDD505-2E9C-101B-9397-08002B2CF9AE}" pid="70" name="FSC#EVDCFG@15.1400:SalutationFrench">
    <vt:lpwstr>Section Améliorations foncières</vt:lpwstr>
  </property>
  <property fmtid="{D5CDD505-2E9C-101B-9397-08002B2CF9AE}" pid="71" name="FSC#EVDCFG@15.1400:SalutationGerman">
    <vt:lpwstr>Sektion Bodenverbesserungen</vt:lpwstr>
  </property>
  <property fmtid="{D5CDD505-2E9C-101B-9397-08002B2CF9AE}" pid="72" name="FSC#EVDCFG@15.1400:SalutationItalian">
    <vt:lpwstr>Sezione Bonifiche fondiarie</vt:lpwstr>
  </property>
  <property fmtid="{D5CDD505-2E9C-101B-9397-08002B2CF9AE}" pid="73" name="FSC#EVDCFG@15.1400:SalutationEnglishUser">
    <vt:lpwstr/>
  </property>
  <property fmtid="{D5CDD505-2E9C-101B-9397-08002B2CF9AE}" pid="74" name="FSC#EVDCFG@15.1400:SalutationFrenchUser">
    <vt:lpwstr/>
  </property>
  <property fmtid="{D5CDD505-2E9C-101B-9397-08002B2CF9AE}" pid="75" name="FSC#EVDCFG@15.1400:SalutationGermanUser">
    <vt:lpwstr/>
  </property>
  <property fmtid="{D5CDD505-2E9C-101B-9397-08002B2CF9AE}" pid="76" name="FSC#EVDCFG@15.1400:SalutationItalianUser">
    <vt:lpwstr/>
  </property>
  <property fmtid="{D5CDD505-2E9C-101B-9397-08002B2CF9AE}" pid="77" name="FSC#EVDCFG@15.1400:FileRespOrgShortname">
    <vt:lpwstr>BLW</vt:lpwstr>
  </property>
  <property fmtid="{D5CDD505-2E9C-101B-9397-08002B2CF9AE}" pid="78" name="FSC#EVDCFG@15.1400:UserInCharge">
    <vt:lpwstr/>
  </property>
  <property fmtid="{D5CDD505-2E9C-101B-9397-08002B2CF9AE}" pid="79" name="FSC#EVDCFG@15.1400:ActualVersionNumber">
    <vt:lpwstr>14</vt:lpwstr>
  </property>
  <property fmtid="{D5CDD505-2E9C-101B-9397-08002B2CF9AE}" pid="80" name="FSC#EVDCFG@15.1400:ActualVersionCreatedAt">
    <vt:lpwstr>2014-03-04T15:43:45</vt:lpwstr>
  </property>
  <property fmtid="{D5CDD505-2E9C-101B-9397-08002B2CF9AE}" pid="81" name="FSC#EVDCFG@15.1400:ResponsibleBureau_DE">
    <vt:lpwstr/>
  </property>
  <property fmtid="{D5CDD505-2E9C-101B-9397-08002B2CF9AE}" pid="82" name="FSC#EVDCFG@15.1400:ResponsibleBureau_EN">
    <vt:lpwstr/>
  </property>
  <property fmtid="{D5CDD505-2E9C-101B-9397-08002B2CF9AE}" pid="83" name="FSC#EVDCFG@15.1400:ResponsibleBureau_FR">
    <vt:lpwstr/>
  </property>
  <property fmtid="{D5CDD505-2E9C-101B-9397-08002B2CF9AE}" pid="84" name="FSC#EVDCFG@15.1400:ResponsibleBureau_IT">
    <vt:lpwstr/>
  </property>
  <property fmtid="{D5CDD505-2E9C-101B-9397-08002B2CF9AE}" pid="85" name="FSC#COOELAK@1.1001:CurrentUserRolePos">
    <vt:lpwstr>Sachbearbeiter/in</vt:lpwstr>
  </property>
  <property fmtid="{D5CDD505-2E9C-101B-9397-08002B2CF9AE}" pid="86" name="FSC#COOELAK@1.1001:CurrentUserEmail">
    <vt:lpwstr>petra.hellemann@blw.admin.ch</vt:lpwstr>
  </property>
  <property fmtid="{D5CDD505-2E9C-101B-9397-08002B2CF9AE}" pid="87" name="FSC#EVDCFG@15.1400:UserInChargeUserTitle">
    <vt:lpwstr/>
  </property>
  <property fmtid="{D5CDD505-2E9C-101B-9397-08002B2CF9AE}" pid="88" name="FSC#EVDCFG@15.1400:UserInChargeUserName">
    <vt:lpwstr>Mühlheim</vt:lpwstr>
  </property>
  <property fmtid="{D5CDD505-2E9C-101B-9397-08002B2CF9AE}" pid="89" name="FSC#EVDCFG@15.1400:UserInChargeUserFirstname">
    <vt:lpwstr/>
  </property>
  <property fmtid="{D5CDD505-2E9C-101B-9397-08002B2CF9AE}" pid="90" name="FSC#EVDCFG@15.1400:UserInChargeUserEnvSalutationDE">
    <vt:lpwstr/>
  </property>
  <property fmtid="{D5CDD505-2E9C-101B-9397-08002B2CF9AE}" pid="91" name="FSC#EVDCFG@15.1400:UserInChargeUserEnvSalutationEN">
    <vt:lpwstr/>
  </property>
  <property fmtid="{D5CDD505-2E9C-101B-9397-08002B2CF9AE}" pid="92" name="FSC#EVDCFG@15.1400:UserInChargeUserEnvSalutationFR">
    <vt:lpwstr/>
  </property>
  <property fmtid="{D5CDD505-2E9C-101B-9397-08002B2CF9AE}" pid="93" name="FSC#EVDCFG@15.1400:UserInChargeUserEnvSalutationIT">
    <vt:lpwstr/>
  </property>
  <property fmtid="{D5CDD505-2E9C-101B-9397-08002B2CF9AE}" pid="94" name="FSC#EVDCFG@15.1400:FilerespUserPersonTitle">
    <vt:lpwstr>BLW</vt:lpwstr>
  </property>
  <property fmtid="{D5CDD505-2E9C-101B-9397-08002B2CF9AE}" pid="95" name="FSC#EVDCFG@15.1400:Address">
    <vt:lpwstr/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>Rita</vt:lpwstr>
  </property>
  <property fmtid="{D5CDD505-2E9C-101B-9397-08002B2CF9AE}" pid="99" name="FSC#EVDCFG@15.1400:ResponsibleEditorSurname">
    <vt:lpwstr>Mühlheim</vt:lpwstr>
  </property>
  <property fmtid="{D5CDD505-2E9C-101B-9397-08002B2CF9AE}" pid="100" name="FSC#EVDCFG@15.1400:GroupTitle">
    <vt:lpwstr>x-Bodenverbesserungen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Rita Mühlheim</vt:lpwstr>
  </property>
  <property fmtid="{D5CDD505-2E9C-101B-9397-08002B2CF9AE}" pid="103" name="FSC#ATSTATECFG@1.1001:AgentPhone">
    <vt:lpwstr>+41 58 462 26 60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>04.01.2007</vt:lpwstr>
  </property>
  <property fmtid="{D5CDD505-2E9C-101B-9397-08002B2CF9AE}" pid="107" name="FSC#ATSTATECFG@1.1001:SubfileSubject">
    <vt:lpwstr>Formulare Tiefbau</vt:lpwstr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2014/001231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>BLW Rita Mühlheim</vt:lpwstr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</Properties>
</file>